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435" windowWidth="14445" windowHeight="11760" tabRatio="585" activeTab="1"/>
  </bookViews>
  <sheets>
    <sheet name="チェックシート" sheetId="1" r:id="rId1"/>
    <sheet name="更新履歴" sheetId="2" r:id="rId2"/>
  </sheets>
  <definedNames/>
  <calcPr fullCalcOnLoad="1"/>
</workbook>
</file>

<file path=xl/sharedStrings.xml><?xml version="1.0" encoding="utf-8"?>
<sst xmlns="http://schemas.openxmlformats.org/spreadsheetml/2006/main" count="1086" uniqueCount="663">
  <si>
    <t>武器</t>
  </si>
  <si>
    <t>出会い</t>
  </si>
  <si>
    <t>IT掲示板</t>
  </si>
  <si>
    <t>一般ニュース</t>
  </si>
  <si>
    <t>証券・先物取引</t>
  </si>
  <si>
    <t>廃止</t>
  </si>
  <si>
    <t>自動車・オートバイ</t>
  </si>
  <si>
    <t>映画・演劇</t>
  </si>
  <si>
    <t>銀行</t>
  </si>
  <si>
    <t>興信所</t>
  </si>
  <si>
    <t>司法・法律・行政書士</t>
  </si>
  <si>
    <t>違法と思われる行為</t>
  </si>
  <si>
    <t>不適切な薬物利用</t>
  </si>
  <si>
    <t>出会い</t>
  </si>
  <si>
    <t>裏情報</t>
  </si>
  <si>
    <t>クラッキング</t>
  </si>
  <si>
    <t>不正コード配布</t>
  </si>
  <si>
    <t>迷惑メールリンク</t>
  </si>
  <si>
    <t>ゲーム</t>
  </si>
  <si>
    <t>転職・就職</t>
  </si>
  <si>
    <t>宿泊施設</t>
  </si>
  <si>
    <t>広告・バナー</t>
  </si>
  <si>
    <t>スポーツ</t>
  </si>
  <si>
    <t>占い</t>
  </si>
  <si>
    <t>音楽</t>
  </si>
  <si>
    <t>オークション</t>
  </si>
  <si>
    <t>メッセンジャー</t>
  </si>
  <si>
    <t>コスプレ</t>
  </si>
  <si>
    <t>ショッピング</t>
  </si>
  <si>
    <t>メーリングリスト</t>
  </si>
  <si>
    <t>旅行</t>
  </si>
  <si>
    <t>掲示板</t>
  </si>
  <si>
    <t>懸賞</t>
  </si>
  <si>
    <t>軍事・防衛</t>
  </si>
  <si>
    <t>資格・語学・カルチャースクール</t>
  </si>
  <si>
    <t>暮らし・地域情報</t>
  </si>
  <si>
    <t>クチコミ・評価・コメント</t>
  </si>
  <si>
    <t>行政・地方自治体</t>
  </si>
  <si>
    <t>翻訳サイト</t>
  </si>
  <si>
    <t>プロスポーツ</t>
  </si>
  <si>
    <t>スポーツ一般</t>
  </si>
  <si>
    <t>公開プロキシ</t>
  </si>
  <si>
    <t>ライブ動画</t>
  </si>
  <si>
    <t>ファッション・美容</t>
  </si>
  <si>
    <t>アルコール製品・タバコ</t>
  </si>
  <si>
    <t>URL転送・変換サービス</t>
  </si>
  <si>
    <t>不法</t>
  </si>
  <si>
    <t>主張</t>
  </si>
  <si>
    <t>アダルト</t>
  </si>
  <si>
    <t>ギャンブル</t>
  </si>
  <si>
    <t>ダウンロード</t>
  </si>
  <si>
    <t>職探し</t>
  </si>
  <si>
    <t>グロテスク</t>
  </si>
  <si>
    <t>話題</t>
  </si>
  <si>
    <t>成人嗜好</t>
  </si>
  <si>
    <t>オカルト</t>
  </si>
  <si>
    <t>ライフスタイル</t>
  </si>
  <si>
    <t>趣味</t>
  </si>
  <si>
    <t>宗教</t>
  </si>
  <si>
    <t>政治活動・政党</t>
  </si>
  <si>
    <t>広告</t>
  </si>
  <si>
    <t>未承諾広告</t>
  </si>
  <si>
    <t>テロリズム・過激派</t>
  </si>
  <si>
    <t>告発・中傷</t>
  </si>
  <si>
    <t>性行為</t>
  </si>
  <si>
    <t>ヌード画像</t>
  </si>
  <si>
    <t>性風俗</t>
  </si>
  <si>
    <t>アダルト検索・リンク集</t>
  </si>
  <si>
    <t>検索キャッシュ</t>
  </si>
  <si>
    <t>結婚紹介</t>
  </si>
  <si>
    <t>投資商品の購入</t>
  </si>
  <si>
    <t>保険商品の申込</t>
  </si>
  <si>
    <t>宝くじ・スポーツくじ</t>
  </si>
  <si>
    <t>オンラインゲーム</t>
  </si>
  <si>
    <t>ゲーム一般</t>
  </si>
  <si>
    <t>通信販売一般</t>
  </si>
  <si>
    <t>不動産販売・賃貸</t>
  </si>
  <si>
    <t>IT関連ショッピング</t>
  </si>
  <si>
    <t>ウェブチャット</t>
  </si>
  <si>
    <t>ウェブメール</t>
  </si>
  <si>
    <t>ホームページサービス</t>
  </si>
  <si>
    <t>ストレージサービス</t>
  </si>
  <si>
    <t>動画配信</t>
  </si>
  <si>
    <t>キャリアアップ</t>
  </si>
  <si>
    <t>サイドビジネス</t>
  </si>
  <si>
    <t>イベント</t>
  </si>
  <si>
    <t>喫煙</t>
  </si>
  <si>
    <t>アルコール製品</t>
  </si>
  <si>
    <t>文章による性的表現</t>
  </si>
  <si>
    <t>同性愛</t>
  </si>
  <si>
    <t>レジャー</t>
  </si>
  <si>
    <t>観光情報・旅行商品</t>
  </si>
  <si>
    <t>公共交通</t>
  </si>
  <si>
    <t>タレント・芸能人</t>
  </si>
  <si>
    <t>食事・グルメ</t>
  </si>
  <si>
    <t>伝統的な宗教</t>
  </si>
  <si>
    <t>宗教一般</t>
  </si>
  <si>
    <t>ニュース一般</t>
  </si>
  <si>
    <t>漫画・アニメ</t>
  </si>
  <si>
    <t>金融</t>
  </si>
  <si>
    <t>政治評論・情報</t>
  </si>
  <si>
    <t>質問サイト</t>
  </si>
  <si>
    <t>学習</t>
  </si>
  <si>
    <t>病気・医療</t>
  </si>
  <si>
    <t>フィルタリング回避</t>
  </si>
  <si>
    <t>占い・診断</t>
  </si>
  <si>
    <t>位置情報</t>
  </si>
  <si>
    <t>ブックマーク・リンク集</t>
  </si>
  <si>
    <t>翻訳・通訳</t>
  </si>
  <si>
    <t>広告・マーケティング</t>
  </si>
  <si>
    <t>テレビ・ラジオ</t>
  </si>
  <si>
    <t>ローン・決済</t>
  </si>
  <si>
    <t>コンサルティング</t>
  </si>
  <si>
    <t>その他の産業</t>
  </si>
  <si>
    <t>書籍・雑誌</t>
  </si>
  <si>
    <t>玩具・模型</t>
  </si>
  <si>
    <t>その他の趣味と娯楽</t>
  </si>
  <si>
    <t>学校・教育</t>
  </si>
  <si>
    <t>デザイン</t>
  </si>
  <si>
    <t>ハッキング</t>
  </si>
  <si>
    <t>出会い・異性紹介</t>
  </si>
  <si>
    <t>金融ﾚｰﾄ・投資ｱﾄﾞﾊﾞｲｽ</t>
  </si>
  <si>
    <t>水着・下着・フェチ画像</t>
  </si>
  <si>
    <t>公的機関による観光情報</t>
  </si>
  <si>
    <t>性の知識</t>
  </si>
  <si>
    <t>郵便・物流</t>
  </si>
  <si>
    <t>地図サービス</t>
  </si>
  <si>
    <t>会員権</t>
  </si>
  <si>
    <t>冠婚葬祭</t>
  </si>
  <si>
    <t>文例・テンプレート</t>
  </si>
  <si>
    <t>商業施設・複合施設</t>
  </si>
  <si>
    <t>生活関連商品</t>
  </si>
  <si>
    <t>介護・福祉</t>
  </si>
  <si>
    <t>天気・災害情報</t>
  </si>
  <si>
    <t>外交・国際機関</t>
  </si>
  <si>
    <t>フリー百科事典</t>
  </si>
  <si>
    <t>動画配信</t>
  </si>
  <si>
    <t>ペット・動物</t>
  </si>
  <si>
    <t>DIY・園芸</t>
  </si>
  <si>
    <t>食事・料理・食品</t>
  </si>
  <si>
    <t>ビジネスセミナー・交流会</t>
  </si>
  <si>
    <t>経理・税金・年金</t>
  </si>
  <si>
    <t>各種サービス</t>
  </si>
  <si>
    <t>妊娠・出産・育児</t>
  </si>
  <si>
    <t>学術・開発・研究</t>
  </si>
  <si>
    <t>文化・芸術・工芸</t>
  </si>
  <si>
    <t>製造</t>
  </si>
  <si>
    <t>農林水産</t>
  </si>
  <si>
    <t>ビジネス・経済</t>
  </si>
  <si>
    <t>児童ポルノ</t>
  </si>
  <si>
    <t>その他の青年・成人向け</t>
  </si>
  <si>
    <t>青年・成人向け</t>
  </si>
  <si>
    <t>青年・成人向け</t>
  </si>
  <si>
    <t>オンライン辞書・テキスト翻訳</t>
  </si>
  <si>
    <t>更新ファイル・ドライバ</t>
  </si>
  <si>
    <t>その他の乗り物</t>
  </si>
  <si>
    <t>小売・ショッピングセンター</t>
  </si>
  <si>
    <t>ビジネス・経済情報</t>
  </si>
  <si>
    <t>ビジネス・経済団体</t>
  </si>
  <si>
    <t>各種産業</t>
  </si>
  <si>
    <t>DBD攻撃</t>
  </si>
  <si>
    <t>規制</t>
  </si>
  <si>
    <t>許可</t>
  </si>
  <si>
    <t>変更なし</t>
  </si>
  <si>
    <t>分割①</t>
  </si>
  <si>
    <t>分割②</t>
  </si>
  <si>
    <t>分割④</t>
  </si>
  <si>
    <t>分割⑤</t>
  </si>
  <si>
    <t>分割⑥</t>
  </si>
  <si>
    <t>分割⑧</t>
  </si>
  <si>
    <t>分割⑨</t>
  </si>
  <si>
    <t>新規_01</t>
  </si>
  <si>
    <t>新規_02</t>
  </si>
  <si>
    <t>新規_03</t>
  </si>
  <si>
    <t>新規_04</t>
  </si>
  <si>
    <t>新規_05</t>
  </si>
  <si>
    <t>新規_06</t>
  </si>
  <si>
    <t>新規_07</t>
  </si>
  <si>
    <t>新規_08</t>
  </si>
  <si>
    <t>新規_09</t>
  </si>
  <si>
    <t>新規_10</t>
  </si>
  <si>
    <t>新規_11</t>
  </si>
  <si>
    <t>新規_12</t>
  </si>
  <si>
    <t>新規_13</t>
  </si>
  <si>
    <t>新規_14</t>
  </si>
  <si>
    <t>新規_15</t>
  </si>
  <si>
    <t>新規_16</t>
  </si>
  <si>
    <t>新規_17</t>
  </si>
  <si>
    <t>新規_18</t>
  </si>
  <si>
    <t>新規_19</t>
  </si>
  <si>
    <t>新規_20</t>
  </si>
  <si>
    <t>新規_21</t>
  </si>
  <si>
    <t>新規_22</t>
  </si>
  <si>
    <t>新規_23</t>
  </si>
  <si>
    <t>新規_24</t>
  </si>
  <si>
    <t>新規_25</t>
  </si>
  <si>
    <t>新規_26</t>
  </si>
  <si>
    <t>新規_27</t>
  </si>
  <si>
    <t>新規_28</t>
  </si>
  <si>
    <t>新規_29</t>
  </si>
  <si>
    <t>新規_30</t>
  </si>
  <si>
    <t>新規_31</t>
  </si>
  <si>
    <t>新規_32</t>
  </si>
  <si>
    <t>新規_33</t>
  </si>
  <si>
    <t>新規_34</t>
  </si>
  <si>
    <t>新規_35</t>
  </si>
  <si>
    <t>新規_36</t>
  </si>
  <si>
    <t>新規_37</t>
  </si>
  <si>
    <t>新規_38</t>
  </si>
  <si>
    <t>新規_39</t>
  </si>
  <si>
    <t>新規_40</t>
  </si>
  <si>
    <t>新規_41</t>
  </si>
  <si>
    <t>新規_42</t>
  </si>
  <si>
    <t>新規_43</t>
  </si>
  <si>
    <t>新規_44</t>
  </si>
  <si>
    <t>新規_45</t>
  </si>
  <si>
    <t>新規_46</t>
  </si>
  <si>
    <t>新規_47</t>
  </si>
  <si>
    <t>新規_48</t>
  </si>
  <si>
    <t>新規_49</t>
  </si>
  <si>
    <t>新規_50</t>
  </si>
  <si>
    <t>新規_51</t>
  </si>
  <si>
    <t>新規_52</t>
  </si>
  <si>
    <t>新規_53</t>
  </si>
  <si>
    <t>新規_54</t>
  </si>
  <si>
    <t>新規_55</t>
  </si>
  <si>
    <t>新規_56</t>
  </si>
  <si>
    <t>新規_57</t>
  </si>
  <si>
    <t>新規_58</t>
  </si>
  <si>
    <t>新規_59</t>
  </si>
  <si>
    <t>新規_60</t>
  </si>
  <si>
    <t>新規_61</t>
  </si>
  <si>
    <t>新規_62</t>
  </si>
  <si>
    <t>新規_63</t>
  </si>
  <si>
    <t>変更なし(名称変更のみ)_01</t>
  </si>
  <si>
    <t>変更なし(名称変更のみ)_02</t>
  </si>
  <si>
    <t>変更なし(名称変更のみ)_03</t>
  </si>
  <si>
    <t>変更なし(名称変更のみ)_04</t>
  </si>
  <si>
    <t>変更なし(名称変更のみ)_05</t>
  </si>
  <si>
    <t>変更なし(名称変更のみ)_06</t>
  </si>
  <si>
    <t>変更なし(名称変更のみ)_07</t>
  </si>
  <si>
    <t>変更なし(名称変更のみ)_08</t>
  </si>
  <si>
    <t>変更なし(名称変更のみ)_09</t>
  </si>
  <si>
    <t>変更なし(名称変更のみ)_10</t>
  </si>
  <si>
    <t>変更なし(名称変更のみ)_11</t>
  </si>
  <si>
    <t>変更なし(名称変更のみ)_12</t>
  </si>
  <si>
    <t>変更なし(名称変更のみ)_13</t>
  </si>
  <si>
    <t>変更なし(名称変更のみ)_14</t>
  </si>
  <si>
    <t>変更なし(名称変更のみ)_15</t>
  </si>
  <si>
    <t>変更なし(名称変更のみ)_16</t>
  </si>
  <si>
    <t>変更なし(名称変更のみ)_17</t>
  </si>
  <si>
    <t>変更なし(名称変更のみ)_18</t>
  </si>
  <si>
    <t>変更なし(名称変更のみ)_19</t>
  </si>
  <si>
    <t>変更なし(名称変更のみ)_20</t>
  </si>
  <si>
    <t>変更なし(名称変更のみ)_22</t>
  </si>
  <si>
    <t>変更なし(名称変更のみ)_23</t>
  </si>
  <si>
    <t>変更なし(名称変更のみ)_24</t>
  </si>
  <si>
    <t>分割⑫</t>
  </si>
  <si>
    <t>統合①</t>
  </si>
  <si>
    <t>統合②</t>
  </si>
  <si>
    <t>統合③</t>
  </si>
  <si>
    <t>統合④</t>
  </si>
  <si>
    <t>統合⑥</t>
  </si>
  <si>
    <t>統合⑦</t>
  </si>
  <si>
    <t>統合⑧</t>
  </si>
  <si>
    <t>統合⑨</t>
  </si>
  <si>
    <t>統合⑩</t>
  </si>
  <si>
    <t>統合⑪</t>
  </si>
  <si>
    <t>状態</t>
  </si>
  <si>
    <t>分割③/統合①</t>
  </si>
  <si>
    <t>コメント・注意事項</t>
  </si>
  <si>
    <t>統合⑤/分割⑦</t>
  </si>
  <si>
    <t>分割⑬</t>
  </si>
  <si>
    <t>廃止(他に吸収)</t>
  </si>
  <si>
    <t>優先カテゴリ(IT+ｼｮｯﾋﾟﾝｸﾞ) で制御</t>
  </si>
  <si>
    <t>優先カテゴリ(IT+掲示板・ﾁｬｯﾄ) で制御</t>
  </si>
  <si>
    <t>分割⑩/統合⑧</t>
  </si>
  <si>
    <t>No</t>
  </si>
  <si>
    <t>爆破予告、貯金通帳の売買、利用可能な携帯電話の売買など、インターネット上で情報の提供が違法とされる行為</t>
  </si>
  <si>
    <t>著作権や商標権を侵害する可能性のある行為</t>
  </si>
  <si>
    <t>18歳未満と思われる児童の性的な姿態や虐待などを写実的に描写したもの</t>
  </si>
  <si>
    <t>国内法では違法とされていない一般薬物の不適切な利用を助長する情報</t>
  </si>
  <si>
    <t>人を自殺に誘引・勧誘する情報</t>
  </si>
  <si>
    <t>性行為やヌードなど性的な描写、性風俗店、アダルトグッズ、アダルトゲームなどの情報</t>
  </si>
  <si>
    <t>身体や服装の一部分、または人間が身に付けるものに対する執着などいわゆるフェチの描写。盗撮とおもわれる画像や映像</t>
  </si>
  <si>
    <t>ウイルスの製造方法やネットワーク、コンピュータ、モバイル端末への不正侵入や不正使用に関連する情報</t>
  </si>
  <si>
    <t>閲覧することにより、自動的にマルウェア（不正なプログラム）などをダウンロードさせられる恐れがあるサイト</t>
  </si>
  <si>
    <t>フィルタリング機能を回避する公開プロキシ</t>
  </si>
  <si>
    <t>フィルタリング機能を回避する目的ではないが、結果的にフィルタリング機能を回避してしまうサービス</t>
  </si>
  <si>
    <t>出会い系サイトや異性・同性の紹介、恋愛・交際を仲介するサービス</t>
  </si>
  <si>
    <t>証券・先物取引のサービスや企業サイト。証券取引所のサイト</t>
  </si>
  <si>
    <t>銀行・信用組合のサービスや企業サイト</t>
  </si>
  <si>
    <t>銀行</t>
  </si>
  <si>
    <t>クレジットカード・消費者金融のサービスや企業サイト</t>
  </si>
  <si>
    <t>生命保険や傷害保険を扱う企業やその代理店のサイト</t>
  </si>
  <si>
    <t>ゴルフやリゾート会員権の売買に関連する情報</t>
  </si>
  <si>
    <t>土地・家屋の販売、賃貸物件の情報</t>
  </si>
  <si>
    <t>不動産</t>
  </si>
  <si>
    <t>競馬・オートレースなどの公営競技。カジノやその他ギャンブルに関わる情報。または金品などを対象に射幸心を煽るサービス</t>
  </si>
  <si>
    <t>スポーツくじ・宝くじの販売や予想に関連する情報</t>
  </si>
  <si>
    <t>ショッピングセンター、百貨店、スーパーマーケット、コンビニ、小売店などの販売施設の関連情報</t>
  </si>
  <si>
    <t>ショッピング施設に加え、ホテル・オフィスなどが複合的に隣接する施設の関連情報</t>
  </si>
  <si>
    <t>インターネットでの物品の販売および関連情報</t>
  </si>
  <si>
    <t>オークションサイトおよび関連情報</t>
  </si>
  <si>
    <t>SNS(会員向けコミュニティサイト)およびミニブログサービス</t>
  </si>
  <si>
    <t>ウェブ上の掲示板およびチャットサービス</t>
  </si>
  <si>
    <t>掲示板・チャット</t>
  </si>
  <si>
    <t>質問者に回答するコミュニティーサービス</t>
  </si>
  <si>
    <t>ブログサービス</t>
  </si>
  <si>
    <t>ウェブ上でのメールの送受信サービスおよびグリーティングサービスの提供</t>
  </si>
  <si>
    <t>メーリングリストサービス</t>
  </si>
  <si>
    <t>メールマガジンサービス</t>
  </si>
  <si>
    <t>ウェブアーカイブ（サイトを保存するサービス）や検索エンジンなどのキャッシュページ</t>
  </si>
  <si>
    <t>オンライン上のテキスト翻訳や辞書サービス</t>
  </si>
  <si>
    <t>オンライン辞書・テキスト翻訳</t>
  </si>
  <si>
    <t>ウェブページのURLを指定して翻訳するサービス</t>
  </si>
  <si>
    <t>誰でも記事の編集や作成が可能な百科事典サイト</t>
  </si>
  <si>
    <t>ネット上にブックマークを保存し、ブックマークの共有を可能にするサービス</t>
  </si>
  <si>
    <t>長いURLを短く簡素なURLに変換して発行するサービスサイトやその提供ドメイン</t>
  </si>
  <si>
    <t>動画配信サービスや動画共有サービス</t>
  </si>
  <si>
    <t>動画のライブ配信が可能なサービス</t>
  </si>
  <si>
    <t>インターネット上のディスクスペース提供など、各種ストレージサービス</t>
  </si>
  <si>
    <t>商品の評価、価格調査、クチコミ、ワンポイントアドバイス、ニュース記事などへのコメント</t>
  </si>
  <si>
    <t>モバイル端末などで利用者の位置を測定し各種情報を提供するサービス</t>
  </si>
  <si>
    <t>ファイル共有ソフトウェアの使用方法などの情報やプログラム配布</t>
  </si>
  <si>
    <t>使用していないドメインを管理するサービス</t>
  </si>
  <si>
    <t>ブラウザなどで使用可能なアプリケーションサービス</t>
  </si>
  <si>
    <t>ウェブアプリケーション</t>
  </si>
  <si>
    <t>プログラムやアプリケーションのダウンロードサービス</t>
  </si>
  <si>
    <t>プログラムのアップデータやドライバ定義ファイルなどのダウンロードサービス</t>
  </si>
  <si>
    <t>アイコン、壁紙、スクリーンセーバーなどのダウンロードサービス</t>
  </si>
  <si>
    <t>デジタル素材</t>
  </si>
  <si>
    <t>IT情報を掲載したホームページ、ブログ、掲示板。パソコン、ソフトウェアメーカー、ITサービスを提供している企業サイトや関連情報</t>
  </si>
  <si>
    <t>各種インターネットプロバイダーのサイトや関連情報</t>
  </si>
  <si>
    <t>総合的なインターネットポータルサービス</t>
  </si>
  <si>
    <t>Webページ、画像、動画などの検索サービス</t>
  </si>
  <si>
    <t>ホームページサービス、サーバーを貸し出すサービス、ドメイン登録受付するレジストラ</t>
  </si>
  <si>
    <t>転職、就職、派遣、パート、アルバイトに関連する情報</t>
  </si>
  <si>
    <t>各種経済やビジネスに関連する情報</t>
  </si>
  <si>
    <t>各種経済やビジネスに関係する団体のサイトや関連情報</t>
  </si>
  <si>
    <t>サイドビジネスなどに関連する情報</t>
  </si>
  <si>
    <t>過激・暴力的な活動を行なう団体などの情報</t>
  </si>
  <si>
    <t>過激な表現</t>
  </si>
  <si>
    <t>拷問、虐待、傷害、暴行、死体、流血などの描写</t>
  </si>
  <si>
    <t>実武器や兵器の情報。モデルガン、刃物など使用や遊戯に判断力が必要なものの情報</t>
  </si>
  <si>
    <t>青年・成人向け</t>
  </si>
  <si>
    <t>公序良俗に反する行為を助長する、いわゆる「裏情報」の提供</t>
  </si>
  <si>
    <t>サイト主宰者の主張の場や、社会通念上のマナーが守られていない、一方的な表現、告発、誹謗・中傷</t>
  </si>
  <si>
    <t>主義・主張</t>
  </si>
  <si>
    <t>アルコール・タバコやその関連製品情報。喫煙や飲酒を促進する情報</t>
  </si>
  <si>
    <t>パチンコ店・雀荘、居酒屋・酒場、ディスコ・クラブなど成人向け施設の情報</t>
  </si>
  <si>
    <t>成人向け遊技・飲食</t>
  </si>
  <si>
    <t>科学的に説明できない各種の超常現象や都市伝説に関連する情報。ゴシップ、パロディなど合理的判断力が求められる情報</t>
  </si>
  <si>
    <t>オンラインゲームサイト、ゲームソフト、ゲーム機器、ゲームダウンロードや、それらの関連情報</t>
  </si>
  <si>
    <t>趣味と娯楽</t>
  </si>
  <si>
    <t>テレビ・ラジオ局のサイト。番組表、視聴率ランキングなど番組関連情報</t>
  </si>
  <si>
    <t>映画配給会社、作品、演劇などの興行やその施設に関連する情報</t>
  </si>
  <si>
    <t>映画・演劇</t>
  </si>
  <si>
    <t>音楽ファイル提供や音楽に関連する情報</t>
  </si>
  <si>
    <t>音楽</t>
  </si>
  <si>
    <t>出版社、書店、書籍の情報</t>
  </si>
  <si>
    <t>書籍・雑誌</t>
  </si>
  <si>
    <t>漫画、コミック、アニメ、イラストなどのサイト</t>
  </si>
  <si>
    <t>漫画・アニメ</t>
  </si>
  <si>
    <t>タレント、芸能人、ミュージシャン、その他著名人の情報</t>
  </si>
  <si>
    <t>タレント・ミュージシャン・著名人</t>
  </si>
  <si>
    <t>グラビア写真集のような、水着などを着用した人物の画像や映像</t>
  </si>
  <si>
    <t>ファッション、コスメ、ヘアスタイル、アクセサリ、エステサロンなどの身だしなみ全般の情報</t>
  </si>
  <si>
    <t>コスプレ関連の情報</t>
  </si>
  <si>
    <t>占いサービスおよび関連する情報</t>
  </si>
  <si>
    <t>各種スポーツ、レジャーとそれらを行う場所に関連する情報</t>
  </si>
  <si>
    <t>ペットショップや動物病院、その他動物全般の情報</t>
  </si>
  <si>
    <t>おもちゃ、模型、プラモデル、ミニカー、ラジコン、フィギュアなどの情報</t>
  </si>
  <si>
    <t>動物園、遊園地、遊戯場、テーマパーク、漫画喫茶、インターネットカフェ、カラオケ店などの施設やその情報</t>
  </si>
  <si>
    <t>DIYの基礎知識、道具などの紹介。花屋、種苗、植物全般、庭造りなどガーデニングに関連する情報</t>
  </si>
  <si>
    <t>くじびきサイトや懸賞サイト</t>
  </si>
  <si>
    <t>テレビ・ラジオ、芸能、ゲームなどエンターテインメント総合サービース</t>
  </si>
  <si>
    <t>趣味と娯楽総合</t>
  </si>
  <si>
    <t>趣味・娯楽カテゴリに含まれない、その他の趣味や娯楽情報</t>
  </si>
  <si>
    <t>その他の趣味と娯楽</t>
  </si>
  <si>
    <t>公共交通機関、道路、港湾・空港施設、交通運行情報、レンタカーに関連する情報</t>
  </si>
  <si>
    <t>生活と暮らし</t>
  </si>
  <si>
    <t>自動車・オートバイのメーカーやその関連情報</t>
  </si>
  <si>
    <t>鉄道、船舶、飛行機など車・オートバイ以外の乗り物に関連する情報</t>
  </si>
  <si>
    <t>その他の乗り物</t>
  </si>
  <si>
    <t>オンライン地図サービス</t>
  </si>
  <si>
    <t>ホテル・旅館など宿泊施設や観光、旅行に関連する情報</t>
  </si>
  <si>
    <t>電気、ガス、水道、電話、ガソリンスタンドなどの情報</t>
  </si>
  <si>
    <t>郵便や宅配便、引っ越しサービスなど物流に関連する情報</t>
  </si>
  <si>
    <t>暮らしや地域に関連する情報</t>
  </si>
  <si>
    <t>雑貨、インテリア、家庭用品など、生活関連商品の情報</t>
  </si>
  <si>
    <t>クリーニング、銭湯、 家事代行、防犯業など生活に関連するサービスの情報</t>
  </si>
  <si>
    <t>祭り、花火大会、花見、クリスマスなどの各種イベントの情報</t>
  </si>
  <si>
    <t>公民館、市民館、コンサートホールなどのイベント施設。多目的ホール、公園、図書館など、公共の施設に関連する情報</t>
  </si>
  <si>
    <t>各種文例集、ワーロソフト、表計算ソフトなどのテンプレートのダウンロードサービス</t>
  </si>
  <si>
    <t>レストラン・ファーストフードなど飲食店に関連する情報。食材やレシピなど食に関連する情報</t>
  </si>
  <si>
    <t>結婚を前提として異性と知り合うことを目的とした、結婚紹介所・結婚相談所などの情報</t>
  </si>
  <si>
    <t>結婚紹介</t>
  </si>
  <si>
    <t>節句、成人式、結婚式場、葬儀、墓地など冠婚葬祭に関連する情報</t>
  </si>
  <si>
    <t>妊娠・出産・育児に関連する情報</t>
  </si>
  <si>
    <t>宗教に関わる情報や宗教施設に関連する情報</t>
  </si>
  <si>
    <t>全国の病院、診療所などの医療機関。病気や処方箋などに関連する情報全般。</t>
  </si>
  <si>
    <t>医療と健康</t>
  </si>
  <si>
    <t>介護サービスや施設、公的介護保険、社会福祉などの情報</t>
  </si>
  <si>
    <t>健康コラム、ダイエット、サプリメント、マッサージ、整体などに関連する情報</t>
  </si>
  <si>
    <t>性教育に関連する情報</t>
  </si>
  <si>
    <t>美容整形・美容外科に関連する情報</t>
  </si>
  <si>
    <t>メンタルヘルスに関連する情報</t>
  </si>
  <si>
    <t>学術・教育</t>
  </si>
  <si>
    <t>学習全般に関連する情報</t>
  </si>
  <si>
    <t>学術的な研究、試験、開発などを行う団体・企業・個人のサイトや関連情報</t>
  </si>
  <si>
    <t>各種習い事、資格の取得、語学力向上などを行うスクール・教室のサイトや関連情報</t>
  </si>
  <si>
    <t>雅楽、能楽、文楽、歌舞伎その他の我が国古来の伝統的な芸能や、茶道、華道、書道など生活文化の情報</t>
  </si>
  <si>
    <t>美術館・博物館の施設案内や情報</t>
  </si>
  <si>
    <t>国家機関、地方自治体のサイトや関連情報</t>
  </si>
  <si>
    <t>政治・行政</t>
  </si>
  <si>
    <t>政党や議員、またそれらの支援団体など、政治活動や政党に関連する情報</t>
  </si>
  <si>
    <t>政党・政治家</t>
  </si>
  <si>
    <t>大使館・領事館など外交や国際機関のサイトや関連情報</t>
  </si>
  <si>
    <t>公的な軍事・防衛組織のサイトや関連情報</t>
  </si>
  <si>
    <t>政治に関する評論に関連する情報</t>
  </si>
  <si>
    <t>広告枠の販売や広告制作、マーケティングを行う企業サイトや関連情報</t>
  </si>
  <si>
    <t>広告</t>
  </si>
  <si>
    <t>ウェブ上のバナー広告等の配信元サイト、アフィリエイト広告配信元サイト、広告自体を目的としたサイト</t>
  </si>
  <si>
    <t>未承諾広告宣伝メールに記載されているURL</t>
  </si>
  <si>
    <t>迷惑メール</t>
  </si>
  <si>
    <t>一般的なニュース配信、新聞社のサイトや関連情報</t>
  </si>
  <si>
    <t>天気・地震や津波などの情報</t>
  </si>
  <si>
    <t>弁護士事務所などの司法サービス、司法書士事務所などのサイトや関連情報</t>
  </si>
  <si>
    <t>経理、税金、年金に関連する情報やサービス</t>
  </si>
  <si>
    <t>興信所、探偵社など信用調査を行う企業サイトや関連情報</t>
  </si>
  <si>
    <t>各種デザインを専門に扱う企業・個人のサイトや関連情報</t>
  </si>
  <si>
    <t>各種コンサルティングを専門に扱う企業・個人のサイトや関連情報</t>
  </si>
  <si>
    <t>通訳や翻訳を専門に扱う企業・個人のサイトや関連情報</t>
  </si>
  <si>
    <t>各種サービスカテゴリに含まれない、その他のサービス業のサイトや関連情報</t>
  </si>
  <si>
    <t>その他のサービス</t>
  </si>
  <si>
    <t>農業、漁業、林業に関する企業や関連情報</t>
  </si>
  <si>
    <t>各種産業</t>
  </si>
  <si>
    <t>建築や建設に関する企業や関連情報</t>
  </si>
  <si>
    <t>製造業に関する企業や関連情報</t>
  </si>
  <si>
    <t>確認したいカテゴリに現在のルールを入力してください</t>
  </si>
  <si>
    <t>変更不可：一律規制</t>
  </si>
  <si>
    <t>メイン</t>
  </si>
  <si>
    <t>サブ</t>
  </si>
  <si>
    <t>違法と思われる行為</t>
  </si>
  <si>
    <t>不法</t>
  </si>
  <si>
    <t>著作権や商標権の侵害行為</t>
  </si>
  <si>
    <t>セキュリティ</t>
  </si>
  <si>
    <t>違法薬物およびその利用を助長する情報</t>
  </si>
  <si>
    <t>違法と思われる薬物</t>
  </si>
  <si>
    <t>自殺誘引</t>
  </si>
  <si>
    <t>過激な表現</t>
  </si>
  <si>
    <t>暴力組織・カルト</t>
  </si>
  <si>
    <t>アダルト・フェティシズム</t>
  </si>
  <si>
    <t>アダルト・ポルノ</t>
  </si>
  <si>
    <t>武器・兵器</t>
  </si>
  <si>
    <t>フェティシズム</t>
  </si>
  <si>
    <t>クラッキング</t>
  </si>
  <si>
    <t>自殺・家出</t>
  </si>
  <si>
    <t>ウイルスやスパイウェア感染の恐れがあるサイト。
C&amp;C（コマンド＆コントロール）サーバなどの不正攻撃サイト。</t>
  </si>
  <si>
    <t>医療と健康</t>
  </si>
  <si>
    <t>メンタルヘルス</t>
  </si>
  <si>
    <t>フィッシングサイトやクリックしただけで料金を請求される詐欺サイト</t>
  </si>
  <si>
    <t>フィッシング詐欺・ワンクリック詐欺</t>
  </si>
  <si>
    <t>主張一般</t>
  </si>
  <si>
    <t>ビジネス的な観点で交流の場を提供する異業種交流会の情報。ビジネスセミナー情報</t>
  </si>
  <si>
    <t>著作権や商標権の侵害行為</t>
  </si>
  <si>
    <t>フィッシング詐欺・ワンクリック詐欺</t>
  </si>
  <si>
    <t>主義・主張</t>
  </si>
  <si>
    <t>娯楽一般</t>
  </si>
  <si>
    <t>飲酒</t>
  </si>
  <si>
    <t>違法と思われる薬物</t>
  </si>
  <si>
    <t>武器・兵器</t>
  </si>
  <si>
    <t>自殺・家出</t>
  </si>
  <si>
    <t>主張一般</t>
  </si>
  <si>
    <t>公開プロキシ</t>
  </si>
  <si>
    <t>金融商品・サービス</t>
  </si>
  <si>
    <t>ギャンブル一般</t>
  </si>
  <si>
    <t>SNS・ブログ</t>
  </si>
  <si>
    <t>メールマガジン・ML</t>
  </si>
  <si>
    <t>プログラムダウンロード</t>
  </si>
  <si>
    <t>成人娯楽</t>
  </si>
  <si>
    <t>v7カテゴリ</t>
  </si>
  <si>
    <t>メインカテゴリ</t>
  </si>
  <si>
    <t>サブカテゴリ</t>
  </si>
  <si>
    <t>適用
ルール</t>
  </si>
  <si>
    <t>セキュリティ・プロキシ</t>
  </si>
  <si>
    <t>規制</t>
  </si>
  <si>
    <t>公開プロキシ</t>
  </si>
  <si>
    <t>ITサービス</t>
  </si>
  <si>
    <t>ウェブアーカイブ・キャッシュ</t>
  </si>
  <si>
    <t>ウェブページ翻訳</t>
  </si>
  <si>
    <t>出会い</t>
  </si>
  <si>
    <t>変更なし</t>
  </si>
  <si>
    <t>生活と暮らし</t>
  </si>
  <si>
    <t>結婚紹介</t>
  </si>
  <si>
    <t>金融</t>
  </si>
  <si>
    <t>金融・経済指数・マーケット情報</t>
  </si>
  <si>
    <t>金融商品・サービス</t>
  </si>
  <si>
    <t>保険</t>
  </si>
  <si>
    <t>ギャンブル一般</t>
  </si>
  <si>
    <t>ギャンブル</t>
  </si>
  <si>
    <t>成人向け遊技・飲食</t>
  </si>
  <si>
    <t>趣味と娯楽</t>
  </si>
  <si>
    <t>ゲーム</t>
  </si>
  <si>
    <t>ショッピング</t>
  </si>
  <si>
    <t>オンラインショッピング</t>
  </si>
  <si>
    <t>不動産</t>
  </si>
  <si>
    <t>IT</t>
  </si>
  <si>
    <t>コミュニケーション</t>
  </si>
  <si>
    <t>掲示板・チャット</t>
  </si>
  <si>
    <t>プログラムダウンロード</t>
  </si>
  <si>
    <t>SNS・ブログ</t>
  </si>
  <si>
    <t>SNS・ミニブログ</t>
  </si>
  <si>
    <t>ブログ</t>
  </si>
  <si>
    <t>プロバイダ・ポータル・ホスティング</t>
  </si>
  <si>
    <t>ホスティング</t>
  </si>
  <si>
    <t>ウェブメール</t>
  </si>
  <si>
    <t>メールマガジン・ML</t>
  </si>
  <si>
    <t>メールマガジン</t>
  </si>
  <si>
    <t>デジタル素材</t>
  </si>
  <si>
    <t>ストレージサービス</t>
  </si>
  <si>
    <t>学術・教育</t>
  </si>
  <si>
    <t>サイドビジネス</t>
  </si>
  <si>
    <t>グロテスク・ショッキング</t>
  </si>
  <si>
    <t>イベント</t>
  </si>
  <si>
    <t>-</t>
  </si>
  <si>
    <t>成人娯楽</t>
  </si>
  <si>
    <t>飲酒</t>
  </si>
  <si>
    <t>コスプレ</t>
  </si>
  <si>
    <t>スポーツ・レジャー</t>
  </si>
  <si>
    <t>宿泊・旅行</t>
  </si>
  <si>
    <t>交通</t>
  </si>
  <si>
    <t>音楽</t>
  </si>
  <si>
    <t>タレント・ミュージシャン・著名人</t>
  </si>
  <si>
    <t>娯楽一般</t>
  </si>
  <si>
    <t>趣味と娯楽総合</t>
  </si>
  <si>
    <t>アミューズメント</t>
  </si>
  <si>
    <t>宗教</t>
  </si>
  <si>
    <t>変更なし(名称変更のみ)_21</t>
  </si>
  <si>
    <t>政治・行政</t>
  </si>
  <si>
    <t>政党・政治家</t>
  </si>
  <si>
    <t>広告</t>
  </si>
  <si>
    <t>オンライン広告・バナー</t>
  </si>
  <si>
    <t>懸賞・プレゼント</t>
  </si>
  <si>
    <t>ニュース</t>
  </si>
  <si>
    <t>迷惑メール</t>
  </si>
  <si>
    <t>迷惑メールリンク</t>
  </si>
  <si>
    <t>P2P</t>
  </si>
  <si>
    <t>ドメインパーキング</t>
  </si>
  <si>
    <t>プロバイダ</t>
  </si>
  <si>
    <t>ポータルサイト</t>
  </si>
  <si>
    <t>検索</t>
  </si>
  <si>
    <t>ライフライン</t>
  </si>
  <si>
    <t>生活関連サービス</t>
  </si>
  <si>
    <t>ポイント・マイレージ</t>
  </si>
  <si>
    <t>比較やレートなど金融・証券・保険に関する各種情報サイト</t>
  </si>
  <si>
    <t>証券・先物取引</t>
  </si>
  <si>
    <t>ローン・決済</t>
  </si>
  <si>
    <t>マイレージやポイントのサービスや企業サイト</t>
  </si>
  <si>
    <t>宝くじ・スポーツくじ</t>
  </si>
  <si>
    <t>小売・ショッピングセンター</t>
  </si>
  <si>
    <t>オークション</t>
  </si>
  <si>
    <t>メーリングリスト</t>
  </si>
  <si>
    <t>更新ファイル・ドライバ</t>
  </si>
  <si>
    <t>転職・就職</t>
  </si>
  <si>
    <t>ビジネス・経済情報</t>
  </si>
  <si>
    <t>ビジネス・経済団体</t>
  </si>
  <si>
    <t>裏情報</t>
  </si>
  <si>
    <t>その他の青年・成人向け</t>
  </si>
  <si>
    <t>テレビ・ラジオ</t>
  </si>
  <si>
    <t>グラビア・水着</t>
  </si>
  <si>
    <t>ファッション・美容</t>
  </si>
  <si>
    <t>玩具・模型</t>
  </si>
  <si>
    <t>カテゴリ</t>
  </si>
  <si>
    <t>コメント</t>
  </si>
  <si>
    <t>規制</t>
  </si>
  <si>
    <t>一律許可になります</t>
  </si>
  <si>
    <t>更新履歴</t>
  </si>
  <si>
    <t>初版作成</t>
  </si>
  <si>
    <t>マルウェア</t>
  </si>
  <si>
    <t>マルウェア</t>
  </si>
  <si>
    <t>投資商品をオンラインで購入・取引できるサイト</t>
  </si>
  <si>
    <t>生命保険・損害保険商品の申込サイト</t>
  </si>
  <si>
    <t>銀行、信用組合、クレジット、消費者金融等による商品・サービスの紹介。残高照会や振込み、資料請求や申込が可能なサイト</t>
  </si>
  <si>
    <t>投資商品の購入</t>
  </si>
  <si>
    <t>保険商品の申込</t>
  </si>
  <si>
    <t>新規_64</t>
  </si>
  <si>
    <t>新規_65</t>
  </si>
  <si>
    <t>新規_66</t>
  </si>
  <si>
    <t>オンラインゲーム</t>
  </si>
  <si>
    <t>青年・成人向け</t>
  </si>
  <si>
    <t>既存から変更なし</t>
  </si>
  <si>
    <t>名称の変更のみ</t>
  </si>
  <si>
    <t>システムコンテンツ</t>
  </si>
  <si>
    <t>イメージサーバ</t>
  </si>
  <si>
    <t>CDNサーバ</t>
  </si>
  <si>
    <t>その他のシステムコンテンツ</t>
  </si>
  <si>
    <t>負荷分散目的でイメージコンテンツ（画像データ）の配信を行なっているサーバ</t>
  </si>
  <si>
    <t>負荷分散目的で大容量アプリケーション、音楽、動画、オンラインゲームといった広帯域を必要とするコンテンツの配信を行なっている、一般的にCDNサーバと呼ばれるもの</t>
  </si>
  <si>
    <t>システムコンテンツカテゴリに含まれない、その他のコンテンツデータ</t>
  </si>
  <si>
    <t>《未分類》の設定を引き継ぐ</t>
  </si>
  <si>
    <t>統合カテゴリ　
v8で統合されるカテゴリです。</t>
  </si>
  <si>
    <t>分割カテゴリ　
v8で分割されるカテゴリです</t>
  </si>
  <si>
    <t>InterSafe WebFilter v7</t>
  </si>
  <si>
    <t>InterSafe WebFilter v8</t>
  </si>
  <si>
    <t>出会い</t>
  </si>
  <si>
    <t>出会い</t>
  </si>
  <si>
    <t>自殺・家出</t>
  </si>
  <si>
    <t>不正コード配布</t>
  </si>
  <si>
    <t>水着・下着・フェチ画像</t>
  </si>
  <si>
    <t>※このチェックシートはv7にて「exDB」を使用していない場合の設定を表示しています。「exDB」をご利用の場合は、FAQ No.2244にて仕様と注意事項をご確認ください。</t>
  </si>
  <si>
    <t>カテゴリ色の説明</t>
  </si>
  <si>
    <t>新設</t>
  </si>
  <si>
    <t>大カテの変更のみ</t>
  </si>
  <si>
    <t>大カテ・分割・統合・名称・登録ルールの変更</t>
  </si>
  <si>
    <t>収録対象となるサイトやコンテンツの例</t>
  </si>
  <si>
    <t>v8ルール</t>
  </si>
  <si>
    <t>変更不可：一律規制になります</t>
  </si>
  <si>
    <t>公共施設</t>
  </si>
  <si>
    <t>ITサービス</t>
  </si>
  <si>
    <t>《食事・グルメ》カテゴリのポリシを引き継いでいます</t>
  </si>
  <si>
    <t>宗教</t>
  </si>
  <si>
    <t>P2P</t>
  </si>
  <si>
    <t>ヘルスケア・リラクゼーション</t>
  </si>
  <si>
    <t>ドメインパーキング</t>
  </si>
  <si>
    <t>ウェブアプリケーション</t>
  </si>
  <si>
    <t>美容整形</t>
  </si>
  <si>
    <t>メンタルヘルス</t>
  </si>
  <si>
    <t>プロバイダ</t>
  </si>
  <si>
    <t>各種学校、予備校など教育施設やその関連情報</t>
  </si>
  <si>
    <t>ポータルサイト</t>
  </si>
  <si>
    <t>検索</t>
  </si>
  <si>
    <t>美術館・博物館</t>
  </si>
  <si>
    <t>生活と暮らし</t>
  </si>
  <si>
    <t>ライフライン</t>
  </si>
  <si>
    <t>オンライン広告・バナー</t>
  </si>
  <si>
    <t>迷惑メールリンク</t>
  </si>
  <si>
    <t>生活関連サービス</t>
  </si>
  <si>
    <t>ニュース</t>
  </si>
  <si>
    <t>医療と健康</t>
  </si>
  <si>
    <t>デザイン</t>
  </si>
  <si>
    <t>コンサルティング</t>
  </si>
  <si>
    <t>学術・教育</t>
  </si>
  <si>
    <t>建設</t>
  </si>
  <si>
    <t>各種産業カテゴリに含まれない、その他の企業や関連情報</t>
  </si>
  <si>
    <t>政治・行政</t>
  </si>
  <si>
    <t>広告</t>
  </si>
  <si>
    <t>その他のサービス</t>
  </si>
  <si>
    <t>許可</t>
  </si>
  <si>
    <t>《未分類》カテゴリのポリシを引き継いでいます</t>
  </si>
  <si>
    <t>プロバイダ・ポータル・ホスティング</t>
  </si>
  <si>
    <t>アダルト・フェティシズム</t>
  </si>
  <si>
    <t>ダイナミックDNS</t>
  </si>
  <si>
    <t>ダイナミックDNSサービス、ダイナミックDNSサービスで割り当てされたドメイン</t>
  </si>
  <si>
    <t>《未分類》カテゴリのポリシを引き継いでいます</t>
  </si>
  <si>
    <t>DBD攻撃</t>
  </si>
  <si>
    <t>第二版作成</t>
  </si>
  <si>
    <t>InterSafe WebFilter v7→v8.5 SP2 / v9.0 ルール移行チェックシート</t>
  </si>
  <si>
    <t>InterSafe WebFilter v8.5 SP2 / v9.0 カテゴリ</t>
  </si>
  <si>
    <t>最終更新日 2017/11/30</t>
  </si>
  <si>
    <t>第三版作成</t>
  </si>
  <si>
    <t>(v9.0リリースに合わせて追記)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</si>
</sst>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3">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2"/>
      <color indexed="10"/>
      <name val="ＭＳ Ｐゴシック"/>
      <family val="3"/>
    </font>
    <font>
      <b/>
      <sz val="12"/>
      <color indexed="9"/>
      <name val="メイリオ"/>
      <family val="3"/>
    </font>
    <font>
      <sz val="12"/>
      <name val="メイリオ"/>
      <family val="3"/>
    </font>
    <font>
      <sz val="12"/>
      <color indexed="10"/>
      <name val="メイリオ"/>
      <family val="3"/>
    </font>
    <font>
      <b/>
      <sz val="12"/>
      <name val="メイリオ"/>
      <family val="3"/>
    </font>
    <font>
      <sz val="12"/>
      <color indexed="9"/>
      <name val="メイリオ"/>
      <family val="3"/>
    </font>
    <font>
      <sz val="12"/>
      <color indexed="8"/>
      <name val="メイリオ"/>
      <family val="3"/>
    </font>
    <font>
      <b/>
      <sz val="16"/>
      <name val="メイリオ"/>
      <family val="3"/>
    </font>
    <font>
      <sz val="11"/>
      <color indexed="9"/>
      <name val="ＭＳ Ｐゴシック"/>
      <family val="3"/>
    </font>
    <font>
      <b/>
      <i/>
      <sz val="16"/>
      <color indexed="8"/>
      <name val="Arial Narrow"/>
      <family val="2"/>
    </font>
    <font>
      <b/>
      <i/>
      <u val="single"/>
      <sz val="11"/>
      <color indexed="8"/>
      <name val="Arial Narrow"/>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Arial Narrow"/>
      <family val="2"/>
    </font>
    <font>
      <sz val="11"/>
      <color indexed="8"/>
      <name val="MS UI Gothic"/>
      <family val="3"/>
    </font>
    <font>
      <u val="single"/>
      <sz val="11"/>
      <color indexed="20"/>
      <name val="ＭＳ Ｐゴシック"/>
      <family val="3"/>
    </font>
    <font>
      <sz val="11"/>
      <color indexed="17"/>
      <name val="ＭＳ Ｐゴシック"/>
      <family val="3"/>
    </font>
    <font>
      <sz val="12"/>
      <color indexed="13"/>
      <name val="メイリオ"/>
      <family val="3"/>
    </font>
    <font>
      <sz val="14"/>
      <color indexed="10"/>
      <name val="ＭＳ Ｐゴシック"/>
      <family val="3"/>
    </font>
    <font>
      <sz val="11"/>
      <color theme="1"/>
      <name val="Calibri"/>
      <family val="3"/>
    </font>
    <font>
      <sz val="11"/>
      <color theme="0"/>
      <name val="Calibri"/>
      <family val="3"/>
    </font>
    <font>
      <b/>
      <i/>
      <sz val="16"/>
      <color theme="1"/>
      <name val="Arial Narrow"/>
      <family val="2"/>
    </font>
    <font>
      <b/>
      <i/>
      <u val="single"/>
      <sz val="11"/>
      <color theme="1"/>
      <name val="Arial Narrow"/>
      <family val="2"/>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Arial Narrow"/>
      <family val="2"/>
    </font>
    <font>
      <sz val="11"/>
      <color theme="1"/>
      <name val="MS UI Gothic"/>
      <family val="3"/>
    </font>
    <font>
      <u val="single"/>
      <sz val="11"/>
      <color theme="11"/>
      <name val="ＭＳ Ｐゴシック"/>
      <family val="3"/>
    </font>
    <font>
      <sz val="11"/>
      <color rgb="FF006100"/>
      <name val="Calibri"/>
      <family val="3"/>
    </font>
    <font>
      <sz val="12"/>
      <color rgb="FFFFFF00"/>
      <name val="メイリオ"/>
      <family val="3"/>
    </font>
    <font>
      <sz val="14"/>
      <color rgb="FFFF0000"/>
      <name val="ＭＳ Ｐゴシック"/>
      <family val="3"/>
    </font>
    <font>
      <sz val="12"/>
      <color theme="1"/>
      <name val="メイリオ"/>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bgColor indexed="64"/>
      </patternFill>
    </fill>
    <fill>
      <patternFill patternType="solid">
        <fgColor indexed="47"/>
        <bgColor indexed="64"/>
      </patternFill>
    </fill>
    <fill>
      <patternFill patternType="solid">
        <fgColor indexed="65"/>
        <bgColor indexed="64"/>
      </patternFill>
    </fill>
    <fill>
      <patternFill patternType="solid">
        <fgColor indexed="27"/>
        <bgColor indexed="64"/>
      </patternFill>
    </fill>
    <fill>
      <patternFill patternType="solid">
        <fgColor rgb="FF92D050"/>
        <bgColor indexed="64"/>
      </patternFill>
    </fill>
    <fill>
      <patternFill patternType="solid">
        <fgColor theme="3" tint="0.39998000860214233"/>
        <bgColor indexed="64"/>
      </patternFill>
    </fill>
    <fill>
      <patternFill patternType="solid">
        <fgColor indexed="23"/>
        <bgColor indexed="64"/>
      </patternFill>
    </fill>
    <fill>
      <patternFill patternType="solid">
        <fgColor indexed="41"/>
        <bgColor indexed="64"/>
      </patternFill>
    </fill>
    <fill>
      <patternFill patternType="solid">
        <fgColor rgb="FF0070C0"/>
        <bgColor indexed="64"/>
      </patternFill>
    </fill>
    <fill>
      <patternFill patternType="solid">
        <fgColor rgb="FFCC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style="thin"/>
      <right style="medium"/>
      <top style="thin"/>
      <bottom style="thin"/>
    </border>
    <border>
      <left style="medium"/>
      <right style="thin"/>
      <top/>
      <bottom/>
    </border>
    <border>
      <left/>
      <right style="thin"/>
      <top/>
      <bottom/>
    </border>
    <border>
      <left/>
      <right style="thin"/>
      <top/>
      <bottom style="thin"/>
    </border>
    <border>
      <left style="medium"/>
      <right style="thin"/>
      <top style="thin"/>
      <bottom style="thin"/>
    </border>
    <border>
      <left/>
      <right style="thin"/>
      <top style="thin"/>
      <bottom style="thin"/>
    </border>
    <border>
      <left style="thin"/>
      <right style="thin"/>
      <top style="thin"/>
      <bottom/>
    </border>
    <border>
      <left style="medium"/>
      <right style="thin"/>
      <top style="thin"/>
      <bottom style="medium"/>
    </border>
    <border>
      <left/>
      <right/>
      <top style="medium"/>
      <bottom/>
    </border>
    <border>
      <left style="thin"/>
      <right style="medium"/>
      <top style="thin"/>
      <bottom style="medium"/>
    </border>
    <border>
      <left style="medium">
        <color indexed="55"/>
      </left>
      <right style="medium">
        <color indexed="55"/>
      </right>
      <top style="medium">
        <color indexed="55"/>
      </top>
      <bottom style="medium">
        <color indexed="55"/>
      </bottom>
    </border>
    <border>
      <left style="medium">
        <color indexed="55"/>
      </left>
      <right/>
      <top style="medium">
        <color indexed="55"/>
      </top>
      <bottom style="medium">
        <color indexed="55"/>
      </bottom>
    </border>
    <border>
      <left style="medium">
        <color indexed="55"/>
      </left>
      <right style="medium">
        <color indexed="55"/>
      </right>
      <top/>
      <bottom style="medium">
        <color indexed="55"/>
      </bottom>
    </border>
    <border>
      <left style="medium">
        <color indexed="23"/>
      </left>
      <right style="medium">
        <color indexed="55"/>
      </right>
      <top style="medium">
        <color indexed="55"/>
      </top>
      <bottom style="medium">
        <color indexed="23"/>
      </bottom>
    </border>
    <border>
      <left style="medium">
        <color indexed="23"/>
      </left>
      <right style="medium">
        <color indexed="55"/>
      </right>
      <top style="medium">
        <color indexed="23"/>
      </top>
      <bottom style="medium">
        <color indexed="23"/>
      </bottom>
    </border>
    <border>
      <left style="medium">
        <color indexed="23"/>
      </left>
      <right style="medium">
        <color indexed="55"/>
      </right>
      <top style="medium">
        <color indexed="23"/>
      </top>
      <bottom style="medium">
        <color indexed="55"/>
      </bottom>
    </border>
    <border>
      <left style="medium">
        <color indexed="23"/>
      </left>
      <right style="medium">
        <color indexed="55"/>
      </right>
      <top/>
      <bottom style="medium">
        <color indexed="55"/>
      </bottom>
    </border>
    <border>
      <left style="thin"/>
      <right/>
      <top style="thin"/>
      <bottom style="thin"/>
    </border>
    <border>
      <left style="medium">
        <color indexed="55"/>
      </left>
      <right style="medium">
        <color indexed="55"/>
      </right>
      <top style="medium">
        <color indexed="55"/>
      </top>
      <bottom/>
    </border>
    <border>
      <left style="medium">
        <color indexed="55"/>
      </left>
      <right/>
      <top/>
      <bottom style="medium">
        <color indexed="55"/>
      </bottom>
    </border>
    <border>
      <left style="thin"/>
      <right/>
      <top/>
      <bottom style="thin"/>
    </border>
    <border>
      <left style="thin"/>
      <right style="medium"/>
      <top/>
      <bottom style="thin"/>
    </border>
    <border>
      <left style="medium">
        <color indexed="55"/>
      </left>
      <right style="medium">
        <color indexed="55"/>
      </right>
      <top style="medium">
        <color indexed="55"/>
      </top>
      <bottom style="thin"/>
    </border>
    <border>
      <left/>
      <right style="medium"/>
      <top style="medium"/>
      <bottom style="medium">
        <color indexed="55"/>
      </bottom>
    </border>
    <border>
      <left/>
      <right style="medium"/>
      <top style="medium">
        <color indexed="55"/>
      </top>
      <bottom style="thin"/>
    </border>
    <border>
      <left style="medium"/>
      <right style="medium">
        <color indexed="23"/>
      </right>
      <top/>
      <bottom style="medium">
        <color indexed="23"/>
      </bottom>
    </border>
    <border>
      <left style="medium"/>
      <right style="medium">
        <color indexed="23"/>
      </right>
      <top style="medium">
        <color indexed="23"/>
      </top>
      <bottom style="medium">
        <color indexed="23"/>
      </bottom>
    </border>
    <border>
      <left style="thin"/>
      <right/>
      <top style="thin"/>
      <bottom/>
    </border>
    <border>
      <left style="thin"/>
      <right/>
      <top style="thin"/>
      <bottom style="medium"/>
    </border>
    <border>
      <left style="thick"/>
      <right style="thick"/>
      <top/>
      <bottom style="thin"/>
    </border>
    <border>
      <left style="thick"/>
      <right style="thick"/>
      <top style="thin"/>
      <bottom style="thin"/>
    </border>
    <border>
      <left style="thick"/>
      <right style="thick"/>
      <top/>
      <bottom style="thick"/>
    </border>
    <border>
      <left style="thin"/>
      <right/>
      <top/>
      <bottom/>
    </border>
    <border>
      <left style="thick"/>
      <right style="thick"/>
      <top style="thin"/>
      <bottom/>
    </border>
    <border>
      <left style="medium">
        <color indexed="55"/>
      </left>
      <right/>
      <top style="medium">
        <color indexed="55"/>
      </top>
      <bottom style="medium">
        <color theme="0" tint="-0.4999699890613556"/>
      </bottom>
    </border>
    <border>
      <left style="medium">
        <color indexed="55"/>
      </left>
      <right/>
      <top style="medium">
        <color theme="0" tint="-0.4999699890613556"/>
      </top>
      <bottom style="medium">
        <color theme="0" tint="-0.4999699890613556"/>
      </bottom>
    </border>
    <border>
      <left style="medium">
        <color indexed="55"/>
      </left>
      <right style="medium">
        <color indexed="55"/>
      </right>
      <top style="medium">
        <color theme="0" tint="-0.4999699890613556"/>
      </top>
      <bottom style="medium">
        <color theme="0" tint="-0.4999699890613556"/>
      </bottom>
    </border>
    <border>
      <left style="medium">
        <color indexed="23"/>
      </left>
      <right style="medium">
        <color indexed="23"/>
      </right>
      <top style="medium">
        <color theme="0" tint="-0.4999699890613556"/>
      </top>
      <bottom style="medium"/>
    </border>
    <border>
      <left style="medium">
        <color indexed="55"/>
      </left>
      <right/>
      <top style="medium">
        <color theme="0" tint="-0.4999699890613556"/>
      </top>
      <bottom style="medium"/>
    </border>
    <border>
      <left style="thin"/>
      <right style="thin"/>
      <top style="thin"/>
      <bottom style="medium"/>
    </border>
    <border>
      <left style="thin"/>
      <right style="thin"/>
      <top style="thin"/>
      <bottom style="thick"/>
    </border>
    <border>
      <left style="thin"/>
      <right style="thin"/>
      <top/>
      <bottom style="thin"/>
    </border>
    <border>
      <left style="thin"/>
      <right style="thin"/>
      <top/>
      <bottom/>
    </border>
    <border>
      <left style="medium">
        <color indexed="55"/>
      </left>
      <right/>
      <top style="medium">
        <color indexed="55"/>
      </top>
      <bottom/>
    </border>
    <border>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right style="thin"/>
      <top style="thin">
        <color theme="0"/>
      </top>
      <bottom style="thin">
        <color theme="0"/>
      </bottom>
    </border>
    <border>
      <left>
        <color indexed="63"/>
      </left>
      <right>
        <color indexed="63"/>
      </right>
      <top style="thin">
        <color theme="0"/>
      </top>
      <bottom style="thin">
        <color theme="0"/>
      </bottom>
    </border>
    <border>
      <left style="thin">
        <color theme="0"/>
      </left>
      <right style="thin">
        <color theme="0"/>
      </right>
      <top>
        <color indexed="63"/>
      </top>
      <bottom>
        <color indexed="63"/>
      </bottom>
    </border>
    <border>
      <left/>
      <right style="thin"/>
      <top style="thin">
        <color theme="0"/>
      </top>
      <bottom>
        <color indexed="63"/>
      </bottom>
    </border>
    <border>
      <left>
        <color indexed="63"/>
      </left>
      <right>
        <color indexed="63"/>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medium"/>
      <top>
        <color indexed="63"/>
      </top>
      <bottom>
        <color indexed="63"/>
      </bottom>
    </border>
    <border>
      <left style="thin">
        <color theme="0"/>
      </left>
      <right style="medium"/>
      <top style="thin">
        <color theme="0"/>
      </top>
      <bottom style="thin">
        <color theme="0"/>
      </bottom>
    </border>
    <border>
      <left style="medium"/>
      <right style="thin">
        <color theme="0"/>
      </right>
      <top style="medium"/>
      <bottom style="thin">
        <color theme="0"/>
      </bottom>
    </border>
    <border>
      <left style="thin">
        <color theme="0"/>
      </left>
      <right style="medium"/>
      <top style="medium"/>
      <bottom style="thin">
        <color theme="0"/>
      </bottom>
    </border>
    <border>
      <left style="medium"/>
      <right style="thin">
        <color theme="0"/>
      </right>
      <top style="thin">
        <color theme="0"/>
      </top>
      <bottom style="thin">
        <color theme="0"/>
      </bottom>
    </border>
    <border>
      <left style="medium"/>
      <right style="thin">
        <color theme="0"/>
      </right>
      <top style="thin">
        <color theme="0"/>
      </top>
      <bottom style="medium"/>
    </border>
    <border>
      <left style="thin">
        <color theme="0"/>
      </left>
      <right style="medium"/>
      <top style="thin">
        <color theme="0"/>
      </top>
      <bottom style="medium"/>
    </border>
    <border>
      <left style="thin">
        <color theme="0"/>
      </left>
      <right style="thin"/>
      <top style="thin">
        <color theme="0"/>
      </top>
      <bottom style="thin">
        <color theme="0"/>
      </bottom>
    </border>
    <border>
      <left style="medium">
        <color indexed="55"/>
      </left>
      <right/>
      <top>
        <color indexed="63"/>
      </top>
      <bottom style="medium">
        <color theme="0" tint="-0.4999699890613556"/>
      </bottom>
    </border>
    <border>
      <left style="medium">
        <color indexed="55"/>
      </left>
      <right style="medium">
        <color indexed="55"/>
      </right>
      <top>
        <color indexed="63"/>
      </top>
      <bottom style="medium">
        <color theme="0" tint="-0.4999699890613556"/>
      </bottom>
    </border>
    <border>
      <left style="medium">
        <color indexed="23"/>
      </left>
      <right style="medium">
        <color indexed="23"/>
      </right>
      <top style="medium">
        <color indexed="55"/>
      </top>
      <bottom style="medium">
        <color theme="0" tint="-0.4999699890613556"/>
      </bottom>
    </border>
    <border>
      <left>
        <color indexed="63"/>
      </left>
      <right style="medium"/>
      <top/>
      <bottom style="thin"/>
    </border>
    <border>
      <left>
        <color indexed="63"/>
      </left>
      <right style="medium"/>
      <top style="thin"/>
      <bottom style="thin"/>
    </border>
    <border>
      <left>
        <color indexed="63"/>
      </left>
      <right style="medium"/>
      <top style="thin"/>
      <bottom style="medium"/>
    </border>
    <border>
      <left style="medium"/>
      <right style="thin"/>
      <top style="thin"/>
      <bottom/>
    </border>
    <border>
      <left style="medium"/>
      <right style="thin"/>
      <top/>
      <bottom style="thin"/>
    </border>
    <border>
      <left style="medium"/>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style="medium">
        <color indexed="23"/>
      </right>
      <top style="medium"/>
      <bottom style="medium">
        <color indexed="23"/>
      </bottom>
    </border>
    <border>
      <left style="medium"/>
      <right style="medium">
        <color indexed="23"/>
      </right>
      <top style="medium">
        <color indexed="23"/>
      </top>
      <bottom style="thin"/>
    </border>
    <border>
      <left style="medium">
        <color rgb="FF969696"/>
      </left>
      <right style="medium">
        <color rgb="FF969696"/>
      </right>
      <top style="medium"/>
      <bottom style="medium">
        <color indexed="55"/>
      </bottom>
    </border>
    <border>
      <left style="medium">
        <color rgb="FF969696"/>
      </left>
      <right style="medium">
        <color rgb="FF969696"/>
      </right>
      <top style="medium">
        <color indexed="55"/>
      </top>
      <bottom style="thin"/>
    </border>
    <border>
      <left style="medium">
        <color indexed="55"/>
      </left>
      <right style="medium">
        <color indexed="55"/>
      </right>
      <top style="medium"/>
      <bottom/>
    </border>
    <border>
      <left style="thin"/>
      <right/>
      <top style="medium"/>
      <bottom/>
    </border>
    <border>
      <left style="thick"/>
      <right style="thick"/>
      <top style="thick"/>
      <bottom/>
    </border>
    <border>
      <left style="thick"/>
      <right style="thick"/>
      <top/>
      <bottom/>
    </border>
    <border>
      <left style="thin"/>
      <right style="thick"/>
      <top style="thin"/>
      <bottom/>
    </border>
    <border>
      <left style="thin"/>
      <right style="thick"/>
      <top/>
      <bottom/>
    </border>
    <border>
      <left style="thin"/>
      <right style="thick"/>
      <top/>
      <bottom style="thin"/>
    </border>
    <border>
      <left style="medium">
        <color indexed="55"/>
      </left>
      <right style="medium">
        <color indexed="55"/>
      </right>
      <top/>
      <bottom/>
    </border>
    <border>
      <left/>
      <right style="medium">
        <color indexed="55"/>
      </right>
      <top>
        <color indexed="63"/>
      </top>
      <bottom style="medium">
        <color theme="0" tint="-0.4999699890613556"/>
      </bottom>
    </border>
    <border>
      <left>
        <color indexed="63"/>
      </left>
      <right style="medium">
        <color indexed="55"/>
      </right>
      <top>
        <color indexed="63"/>
      </top>
      <bottom>
        <color indexed="63"/>
      </bottom>
    </border>
    <border>
      <left/>
      <right style="medium">
        <color indexed="55"/>
      </right>
      <top/>
      <bottom style="medium"/>
    </border>
    <border>
      <left style="thin"/>
      <right style="thin"/>
      <top>
        <color indexed="63"/>
      </top>
      <bottom style="medium"/>
    </border>
    <border>
      <left style="medium"/>
      <right style="thin"/>
      <top>
        <color indexed="63"/>
      </top>
      <bottom style="medium"/>
    </border>
  </borders>
  <cellStyleXfs count="41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0" borderId="0">
      <alignment horizontal="center" vertical="center"/>
      <protection/>
    </xf>
    <xf numFmtId="0" fontId="39" fillId="0" borderId="0">
      <alignment horizontal="center" vertical="center" textRotation="90"/>
      <protection/>
    </xf>
    <xf numFmtId="0" fontId="40" fillId="0" borderId="0">
      <alignment vertical="center"/>
      <protection/>
    </xf>
    <xf numFmtId="0" fontId="40" fillId="0" borderId="0">
      <alignment vertical="center"/>
      <protection/>
    </xf>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6" borderId="1" applyNumberFormat="0" applyAlignment="0" applyProtection="0"/>
    <xf numFmtId="0" fontId="42" fillId="26" borderId="1" applyNumberFormat="0" applyAlignment="0" applyProtection="0"/>
    <xf numFmtId="0" fontId="42" fillId="26" borderId="1" applyNumberFormat="0" applyAlignment="0" applyProtection="0"/>
    <xf numFmtId="0" fontId="42" fillId="26" borderId="1" applyNumberFormat="0" applyAlignment="0" applyProtection="0"/>
    <xf numFmtId="0" fontId="42" fillId="26" borderId="1" applyNumberFormat="0" applyAlignment="0" applyProtection="0"/>
    <xf numFmtId="0" fontId="42" fillId="26" borderId="1" applyNumberFormat="0" applyAlignment="0" applyProtection="0"/>
    <xf numFmtId="0" fontId="42" fillId="26" borderId="1" applyNumberFormat="0" applyAlignment="0" applyProtection="0"/>
    <xf numFmtId="0" fontId="42" fillId="26" borderId="1" applyNumberFormat="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6" fillId="0" borderId="0">
      <alignment vertical="center"/>
      <protection/>
    </xf>
    <xf numFmtId="0" fontId="56" fillId="0" borderId="0">
      <alignment vertical="center"/>
      <protection/>
    </xf>
    <xf numFmtId="0" fontId="37" fillId="0" borderId="0">
      <alignment vertical="center"/>
      <protection/>
    </xf>
    <xf numFmtId="0" fontId="5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cellStyleXfs>
  <cellXfs count="315">
    <xf numFmtId="0" fontId="0" fillId="0" borderId="0" xfId="0" applyAlignment="1">
      <alignment vertical="center"/>
    </xf>
    <xf numFmtId="0" fontId="7" fillId="0" borderId="0" xfId="405" applyFont="1" applyAlignment="1">
      <alignment vertical="center" wrapText="1"/>
      <protection/>
    </xf>
    <xf numFmtId="0" fontId="7" fillId="33" borderId="10" xfId="405" applyFont="1" applyFill="1" applyBorder="1" applyAlignment="1">
      <alignment horizontal="center" vertical="center" wrapText="1"/>
      <protection/>
    </xf>
    <xf numFmtId="0" fontId="7" fillId="34" borderId="11" xfId="405" applyFont="1" applyFill="1" applyBorder="1" applyAlignment="1">
      <alignment horizontal="left" vertical="center" wrapText="1"/>
      <protection/>
    </xf>
    <xf numFmtId="0" fontId="7" fillId="0" borderId="12" xfId="405" applyFont="1" applyBorder="1" applyAlignment="1">
      <alignment vertical="center" wrapText="1"/>
      <protection/>
    </xf>
    <xf numFmtId="0" fontId="7" fillId="0" borderId="13" xfId="405" applyFont="1" applyFill="1" applyBorder="1" applyAlignment="1">
      <alignment vertical="center" wrapText="1"/>
      <protection/>
    </xf>
    <xf numFmtId="0" fontId="60" fillId="34" borderId="14" xfId="405" applyFont="1" applyFill="1" applyBorder="1" applyAlignment="1">
      <alignment horizontal="left" vertical="center" wrapText="1"/>
      <protection/>
    </xf>
    <xf numFmtId="0" fontId="7" fillId="0" borderId="10" xfId="405" applyFont="1" applyFill="1" applyBorder="1" applyAlignment="1">
      <alignment vertical="center" wrapText="1"/>
      <protection/>
    </xf>
    <xf numFmtId="0" fontId="7" fillId="34" borderId="14" xfId="405" applyFont="1" applyFill="1" applyBorder="1" applyAlignment="1">
      <alignment horizontal="left" vertical="center" wrapText="1"/>
      <protection/>
    </xf>
    <xf numFmtId="0" fontId="7" fillId="34" borderId="15" xfId="405" applyFont="1" applyFill="1" applyBorder="1" applyAlignment="1">
      <alignment horizontal="left" vertical="center" wrapText="1"/>
      <protection/>
    </xf>
    <xf numFmtId="0" fontId="7" fillId="0" borderId="16" xfId="405" applyFont="1" applyFill="1" applyBorder="1" applyAlignment="1">
      <alignment vertical="center" wrapText="1"/>
      <protection/>
    </xf>
    <xf numFmtId="0" fontId="7" fillId="0" borderId="17" xfId="405" applyFont="1" applyFill="1" applyBorder="1" applyAlignment="1">
      <alignment vertical="center" wrapText="1"/>
      <protection/>
    </xf>
    <xf numFmtId="0" fontId="7" fillId="0" borderId="18" xfId="405" applyFont="1" applyFill="1" applyBorder="1" applyAlignment="1">
      <alignment vertical="center" wrapText="1"/>
      <protection/>
    </xf>
    <xf numFmtId="0" fontId="7" fillId="0" borderId="15" xfId="405" applyFont="1" applyFill="1" applyBorder="1" applyAlignment="1">
      <alignment vertical="center" wrapText="1"/>
      <protection/>
    </xf>
    <xf numFmtId="0" fontId="7" fillId="31" borderId="14" xfId="405" applyFont="1" applyFill="1" applyBorder="1" applyAlignment="1">
      <alignment vertical="center" wrapText="1"/>
      <protection/>
    </xf>
    <xf numFmtId="0" fontId="7" fillId="31" borderId="10" xfId="405" applyFont="1" applyFill="1" applyBorder="1" applyAlignment="1">
      <alignment vertical="center" wrapText="1"/>
      <protection/>
    </xf>
    <xf numFmtId="0" fontId="60" fillId="34" borderId="11" xfId="405" applyFont="1" applyFill="1" applyBorder="1" applyAlignment="1">
      <alignment vertical="center"/>
      <protection/>
    </xf>
    <xf numFmtId="0" fontId="60" fillId="34" borderId="14" xfId="0" applyFont="1" applyFill="1" applyBorder="1" applyAlignment="1">
      <alignment vertical="center"/>
    </xf>
    <xf numFmtId="0" fontId="60" fillId="34" borderId="15" xfId="0" applyFont="1" applyFill="1" applyBorder="1" applyAlignment="1">
      <alignment horizontal="left" vertical="center" wrapText="1"/>
    </xf>
    <xf numFmtId="0" fontId="7" fillId="31" borderId="11" xfId="405" applyFont="1" applyFill="1" applyBorder="1" applyAlignment="1">
      <alignment vertical="center" wrapText="1"/>
      <protection/>
    </xf>
    <xf numFmtId="0" fontId="7" fillId="35" borderId="15" xfId="405" applyFont="1" applyFill="1" applyBorder="1" applyAlignment="1">
      <alignment vertical="center" wrapText="1"/>
      <protection/>
    </xf>
    <xf numFmtId="0" fontId="7" fillId="31" borderId="11" xfId="405" applyFont="1" applyFill="1" applyBorder="1" applyAlignment="1">
      <alignment horizontal="left" vertical="center" wrapText="1"/>
      <protection/>
    </xf>
    <xf numFmtId="0" fontId="7" fillId="35" borderId="14" xfId="405" applyFont="1" applyFill="1" applyBorder="1" applyAlignment="1">
      <alignment horizontal="left" vertical="center" wrapText="1"/>
      <protection/>
    </xf>
    <xf numFmtId="0" fontId="7" fillId="35" borderId="15" xfId="405" applyFont="1" applyFill="1" applyBorder="1" applyAlignment="1">
      <alignment horizontal="left" vertical="center" wrapText="1"/>
      <protection/>
    </xf>
    <xf numFmtId="0" fontId="7" fillId="35" borderId="17" xfId="405" applyFont="1" applyFill="1" applyBorder="1" applyAlignment="1">
      <alignment vertical="center" wrapText="1"/>
      <protection/>
    </xf>
    <xf numFmtId="0" fontId="7" fillId="0" borderId="18" xfId="405" applyFont="1" applyFill="1" applyBorder="1" applyAlignment="1">
      <alignment vertical="center"/>
      <protection/>
    </xf>
    <xf numFmtId="0" fontId="8" fillId="33" borderId="17" xfId="405" applyFont="1" applyFill="1" applyBorder="1" applyAlignment="1">
      <alignment vertical="center" wrapText="1"/>
      <protection/>
    </xf>
    <xf numFmtId="0" fontId="8" fillId="0" borderId="16" xfId="405" applyFont="1" applyFill="1" applyBorder="1" applyAlignment="1">
      <alignment vertical="center" wrapText="1"/>
      <protection/>
    </xf>
    <xf numFmtId="49" fontId="7" fillId="0" borderId="10" xfId="405" applyNumberFormat="1" applyFont="1" applyFill="1" applyBorder="1" applyAlignment="1">
      <alignment horizontal="center" vertical="center" wrapText="1"/>
      <protection/>
    </xf>
    <xf numFmtId="0" fontId="60" fillId="34" borderId="14" xfId="0" applyFont="1" applyFill="1" applyBorder="1" applyAlignment="1">
      <alignment horizontal="left" vertical="center" wrapText="1"/>
    </xf>
    <xf numFmtId="0" fontId="7" fillId="0" borderId="19" xfId="405" applyFont="1" applyFill="1" applyBorder="1" applyAlignment="1">
      <alignment vertical="center" wrapText="1"/>
      <protection/>
    </xf>
    <xf numFmtId="0" fontId="7" fillId="36" borderId="20" xfId="405" applyFont="1" applyFill="1" applyBorder="1" applyAlignment="1">
      <alignment vertical="center" wrapText="1"/>
      <protection/>
    </xf>
    <xf numFmtId="0" fontId="7" fillId="36" borderId="0" xfId="405" applyFont="1" applyFill="1" applyBorder="1" applyAlignment="1">
      <alignment vertical="center" wrapText="1"/>
      <protection/>
    </xf>
    <xf numFmtId="56" fontId="7" fillId="0" borderId="10" xfId="405" applyNumberFormat="1" applyFont="1" applyFill="1" applyBorder="1" applyAlignment="1">
      <alignment horizontal="left" vertical="center" wrapText="1"/>
      <protection/>
    </xf>
    <xf numFmtId="0" fontId="7" fillId="0" borderId="16" xfId="405" applyFont="1" applyBorder="1" applyAlignment="1">
      <alignment vertical="center" wrapText="1"/>
      <protection/>
    </xf>
    <xf numFmtId="0" fontId="7" fillId="0" borderId="21" xfId="405" applyFont="1" applyBorder="1" applyAlignment="1">
      <alignment vertical="center" wrapText="1"/>
      <protection/>
    </xf>
    <xf numFmtId="0" fontId="7" fillId="37" borderId="10" xfId="405" applyFont="1" applyFill="1" applyBorder="1" applyAlignment="1">
      <alignment horizontal="center" vertical="center" wrapText="1"/>
      <protection/>
    </xf>
    <xf numFmtId="0" fontId="7" fillId="0" borderId="22" xfId="0" applyFont="1" applyFill="1" applyBorder="1" applyAlignment="1">
      <alignment vertical="center" wrapText="1"/>
    </xf>
    <xf numFmtId="0" fontId="9" fillId="0" borderId="22" xfId="0" applyFont="1" applyFill="1" applyBorder="1" applyAlignment="1">
      <alignment vertical="center"/>
    </xf>
    <xf numFmtId="0" fontId="7" fillId="12" borderId="23" xfId="0" applyFont="1" applyFill="1" applyBorder="1" applyAlignment="1">
      <alignment vertical="center" wrapText="1"/>
    </xf>
    <xf numFmtId="0" fontId="7" fillId="11" borderId="23" xfId="0" applyFont="1" applyFill="1" applyBorder="1" applyAlignment="1">
      <alignment horizontal="left" vertical="center" wrapText="1"/>
    </xf>
    <xf numFmtId="0" fontId="7" fillId="0" borderId="24" xfId="0" applyFont="1" applyFill="1" applyBorder="1" applyAlignment="1">
      <alignment vertical="center" wrapText="1"/>
    </xf>
    <xf numFmtId="0" fontId="7" fillId="11" borderId="23" xfId="0" applyFont="1" applyFill="1" applyBorder="1" applyAlignment="1">
      <alignment vertical="center" wrapText="1"/>
    </xf>
    <xf numFmtId="0" fontId="7" fillId="0" borderId="25" xfId="0" applyFont="1" applyFill="1" applyBorder="1" applyAlignment="1">
      <alignment vertical="center" wrapText="1"/>
    </xf>
    <xf numFmtId="0" fontId="7" fillId="38" borderId="23" xfId="0" applyFont="1" applyFill="1" applyBorder="1" applyAlignment="1">
      <alignment vertical="center" wrapText="1"/>
    </xf>
    <xf numFmtId="0" fontId="7" fillId="0" borderId="26" xfId="0" applyFont="1" applyFill="1" applyBorder="1" applyAlignment="1">
      <alignment vertical="center" wrapText="1"/>
    </xf>
    <xf numFmtId="0" fontId="7" fillId="11" borderId="23" xfId="0" applyFont="1" applyFill="1" applyBorder="1" applyAlignment="1">
      <alignment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11" borderId="29" xfId="0" applyFont="1" applyFill="1" applyBorder="1" applyAlignment="1">
      <alignment vertical="center"/>
    </xf>
    <xf numFmtId="0" fontId="9" fillId="0" borderId="30" xfId="0" applyFont="1" applyBorder="1" applyAlignment="1">
      <alignment vertical="center"/>
    </xf>
    <xf numFmtId="0" fontId="7" fillId="39" borderId="23" xfId="0" applyFont="1" applyFill="1" applyBorder="1" applyAlignment="1">
      <alignment vertical="center" wrapText="1"/>
    </xf>
    <xf numFmtId="0" fontId="7" fillId="38" borderId="23" xfId="0" applyFont="1" applyFill="1" applyBorder="1" applyAlignment="1">
      <alignment horizontal="left" vertical="center" wrapText="1"/>
    </xf>
    <xf numFmtId="0" fontId="7" fillId="0" borderId="23" xfId="0" applyFont="1" applyFill="1" applyBorder="1" applyAlignment="1">
      <alignment vertical="center" wrapText="1"/>
    </xf>
    <xf numFmtId="0" fontId="7" fillId="19" borderId="23" xfId="0" applyFont="1" applyFill="1" applyBorder="1" applyAlignment="1">
      <alignment vertical="center" wrapText="1"/>
    </xf>
    <xf numFmtId="56" fontId="7" fillId="39" borderId="29" xfId="0" applyNumberFormat="1"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9" xfId="405" applyFont="1" applyBorder="1" applyAlignment="1">
      <alignment horizontal="center" vertical="center" wrapText="1"/>
      <protection/>
    </xf>
    <xf numFmtId="0" fontId="7" fillId="12" borderId="31" xfId="0" applyFont="1" applyFill="1" applyBorder="1" applyAlignment="1">
      <alignment vertical="center" wrapText="1"/>
    </xf>
    <xf numFmtId="0" fontId="7" fillId="0" borderId="32" xfId="405" applyFont="1" applyBorder="1" applyAlignment="1">
      <alignment horizontal="center" vertical="center" wrapText="1"/>
      <protection/>
    </xf>
    <xf numFmtId="0" fontId="7" fillId="0" borderId="33" xfId="405" applyFont="1" applyBorder="1" applyAlignment="1">
      <alignment vertical="center" wrapText="1"/>
      <protection/>
    </xf>
    <xf numFmtId="0" fontId="6" fillId="40" borderId="34" xfId="0" applyFont="1" applyFill="1" applyBorder="1" applyAlignment="1">
      <alignment vertical="center" wrapText="1"/>
    </xf>
    <xf numFmtId="0" fontId="6" fillId="40" borderId="35" xfId="0" applyFont="1" applyFill="1" applyBorder="1" applyAlignment="1">
      <alignment vertical="center" wrapText="1"/>
    </xf>
    <xf numFmtId="0" fontId="6" fillId="40" borderId="36" xfId="0" applyFont="1" applyFill="1" applyBorder="1" applyAlignment="1">
      <alignment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41" borderId="39" xfId="405" applyFont="1" applyFill="1" applyBorder="1" applyAlignment="1">
      <alignment horizontal="left" vertical="center" wrapText="1"/>
      <protection/>
    </xf>
    <xf numFmtId="0" fontId="7" fillId="0" borderId="32" xfId="405" applyFont="1" applyFill="1" applyBorder="1" applyAlignment="1">
      <alignment vertical="center" wrapText="1"/>
      <protection/>
    </xf>
    <xf numFmtId="0" fontId="7" fillId="0" borderId="39" xfId="405" applyFont="1" applyFill="1" applyBorder="1" applyAlignment="1">
      <alignment vertical="center" wrapText="1"/>
      <protection/>
    </xf>
    <xf numFmtId="0" fontId="7" fillId="31" borderId="39" xfId="405" applyFont="1" applyFill="1" applyBorder="1" applyAlignment="1">
      <alignment vertical="center" wrapText="1"/>
      <protection/>
    </xf>
    <xf numFmtId="0" fontId="7" fillId="0" borderId="40" xfId="405" applyFont="1" applyFill="1" applyBorder="1" applyAlignment="1">
      <alignment vertical="center" wrapText="1"/>
      <protection/>
    </xf>
    <xf numFmtId="0" fontId="7" fillId="0" borderId="10" xfId="405" applyFont="1" applyFill="1" applyBorder="1" applyAlignment="1">
      <alignment horizontal="center" vertical="center" wrapText="1"/>
      <protection/>
    </xf>
    <xf numFmtId="0" fontId="7" fillId="31" borderId="10" xfId="405" applyFont="1" applyFill="1" applyBorder="1" applyAlignment="1">
      <alignment horizontal="center" vertical="center" wrapText="1"/>
      <protection/>
    </xf>
    <xf numFmtId="0" fontId="7" fillId="0" borderId="18" xfId="405" applyFont="1" applyFill="1" applyBorder="1" applyAlignment="1">
      <alignment horizontal="center" vertical="center" wrapText="1"/>
      <protection/>
    </xf>
    <xf numFmtId="0" fontId="7" fillId="0" borderId="41" xfId="405" applyFont="1" applyFill="1" applyBorder="1" applyAlignment="1" applyProtection="1">
      <alignment horizontal="center" vertical="center" wrapText="1"/>
      <protection locked="0"/>
    </xf>
    <xf numFmtId="0" fontId="7" fillId="0" borderId="42" xfId="405" applyFont="1" applyFill="1" applyBorder="1" applyAlignment="1" applyProtection="1">
      <alignment horizontal="center" vertical="center" wrapText="1"/>
      <protection locked="0"/>
    </xf>
    <xf numFmtId="0" fontId="7" fillId="0" borderId="43" xfId="405" applyFont="1" applyFill="1" applyBorder="1" applyAlignment="1" applyProtection="1">
      <alignment horizontal="center" vertical="center" wrapText="1"/>
      <protection locked="0"/>
    </xf>
    <xf numFmtId="0" fontId="7" fillId="0" borderId="14" xfId="405" applyFont="1" applyFill="1" applyBorder="1" applyAlignment="1">
      <alignment horizontal="center" vertical="center" wrapText="1"/>
      <protection/>
    </xf>
    <xf numFmtId="56" fontId="0" fillId="0" borderId="0" xfId="0" applyNumberFormat="1" applyAlignment="1">
      <alignment vertical="center"/>
    </xf>
    <xf numFmtId="0" fontId="0" fillId="0" borderId="0" xfId="0" applyAlignment="1">
      <alignment horizontal="right" vertical="center"/>
    </xf>
    <xf numFmtId="0" fontId="7" fillId="41" borderId="44" xfId="0" applyFont="1" applyFill="1" applyBorder="1" applyAlignment="1">
      <alignment horizontal="left" vertical="center" wrapText="1"/>
    </xf>
    <xf numFmtId="0" fontId="7" fillId="41" borderId="32" xfId="0" applyFont="1" applyFill="1" applyBorder="1" applyAlignment="1">
      <alignment horizontal="left" vertical="center" wrapText="1"/>
    </xf>
    <xf numFmtId="0" fontId="7" fillId="0" borderId="16" xfId="0" applyFont="1" applyBorder="1" applyAlignment="1">
      <alignment horizontal="left" vertical="center" wrapText="1"/>
    </xf>
    <xf numFmtId="0" fontId="7" fillId="0" borderId="11" xfId="405" applyFont="1" applyFill="1" applyBorder="1" applyAlignment="1">
      <alignment vertical="center" wrapText="1"/>
      <protection/>
    </xf>
    <xf numFmtId="0" fontId="60" fillId="34" borderId="14" xfId="405" applyFont="1" applyFill="1" applyBorder="1" applyAlignment="1">
      <alignment vertical="center"/>
      <protection/>
    </xf>
    <xf numFmtId="0" fontId="7" fillId="0" borderId="10" xfId="405" applyFont="1" applyFill="1" applyBorder="1" applyAlignment="1">
      <alignment horizontal="center" vertical="center"/>
      <protection/>
    </xf>
    <xf numFmtId="0" fontId="7" fillId="0" borderId="45" xfId="405" applyFont="1" applyFill="1" applyBorder="1" applyAlignment="1" applyProtection="1">
      <alignment horizontal="center" vertical="center" wrapText="1"/>
      <protection locked="0"/>
    </xf>
    <xf numFmtId="0" fontId="7" fillId="39" borderId="46" xfId="0" applyFont="1" applyFill="1" applyBorder="1" applyAlignment="1">
      <alignment vertical="center" wrapText="1"/>
    </xf>
    <xf numFmtId="0" fontId="7" fillId="39" borderId="47" xfId="0" applyFont="1" applyFill="1" applyBorder="1" applyAlignment="1">
      <alignment vertical="center" wrapText="1"/>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39" borderId="50" xfId="0" applyFont="1" applyFill="1" applyBorder="1" applyAlignment="1">
      <alignment vertical="center" wrapText="1"/>
    </xf>
    <xf numFmtId="0" fontId="7" fillId="0" borderId="51" xfId="405" applyFont="1" applyBorder="1" applyAlignment="1">
      <alignment horizontal="center" vertical="center" wrapText="1"/>
      <protection/>
    </xf>
    <xf numFmtId="0" fontId="7" fillId="31" borderId="45" xfId="405" applyFont="1" applyFill="1" applyBorder="1" applyAlignment="1" applyProtection="1">
      <alignment horizontal="center" vertical="center" wrapText="1"/>
      <protection locked="0"/>
    </xf>
    <xf numFmtId="0" fontId="6" fillId="40" borderId="16" xfId="405" applyFont="1" applyFill="1" applyBorder="1" applyAlignment="1">
      <alignment vertical="center" wrapText="1"/>
      <protection/>
    </xf>
    <xf numFmtId="0" fontId="6" fillId="40" borderId="29" xfId="405" applyFont="1" applyFill="1" applyBorder="1" applyAlignment="1">
      <alignment vertical="center" wrapText="1"/>
      <protection/>
    </xf>
    <xf numFmtId="0" fontId="60" fillId="42" borderId="52" xfId="405" applyFont="1" applyFill="1" applyBorder="1" applyAlignment="1">
      <alignment horizontal="center" vertical="center" wrapText="1"/>
      <protection/>
    </xf>
    <xf numFmtId="0" fontId="6" fillId="40" borderId="53" xfId="405" applyFont="1" applyFill="1" applyBorder="1" applyAlignment="1">
      <alignment vertical="center" wrapText="1"/>
      <protection/>
    </xf>
    <xf numFmtId="0" fontId="7" fillId="43" borderId="10" xfId="405" applyFont="1" applyFill="1" applyBorder="1" applyAlignment="1">
      <alignment vertical="center" wrapText="1"/>
      <protection/>
    </xf>
    <xf numFmtId="0" fontId="7" fillId="0" borderId="39" xfId="405" applyFont="1" applyFill="1" applyBorder="1" applyAlignment="1">
      <alignment horizontal="left" vertical="center" wrapText="1"/>
      <protection/>
    </xf>
    <xf numFmtId="0" fontId="7" fillId="0" borderId="54" xfId="405" applyFont="1" applyFill="1" applyBorder="1" applyAlignment="1">
      <alignment horizontal="center" vertical="center" wrapText="1"/>
      <protection/>
    </xf>
    <xf numFmtId="0" fontId="7" fillId="43" borderId="18" xfId="405" applyFont="1" applyFill="1" applyBorder="1" applyAlignment="1">
      <alignment vertical="center" wrapText="1"/>
      <protection/>
    </xf>
    <xf numFmtId="0" fontId="7" fillId="0" borderId="53" xfId="0" applyFont="1" applyFill="1" applyBorder="1" applyAlignment="1">
      <alignment horizontal="center" vertical="center"/>
    </xf>
    <xf numFmtId="0" fontId="7" fillId="31" borderId="53" xfId="0" applyFont="1" applyFill="1" applyBorder="1" applyAlignment="1">
      <alignment vertical="center"/>
    </xf>
    <xf numFmtId="0" fontId="7" fillId="31" borderId="41" xfId="405" applyFont="1" applyFill="1" applyBorder="1" applyAlignment="1" applyProtection="1">
      <alignment horizontal="center" vertical="center" wrapText="1"/>
      <protection locked="0"/>
    </xf>
    <xf numFmtId="0" fontId="6" fillId="40" borderId="10" xfId="0" applyFont="1" applyFill="1" applyBorder="1" applyAlignment="1">
      <alignment vertical="center" wrapText="1"/>
    </xf>
    <xf numFmtId="56" fontId="7" fillId="12" borderId="10" xfId="0" applyNumberFormat="1" applyFont="1" applyFill="1" applyBorder="1" applyAlignment="1">
      <alignment horizontal="left" vertical="center" wrapText="1"/>
    </xf>
    <xf numFmtId="56" fontId="7" fillId="39" borderId="10" xfId="0" applyNumberFormat="1" applyFont="1" applyFill="1" applyBorder="1" applyAlignment="1">
      <alignment horizontal="left" vertical="center" wrapText="1"/>
    </xf>
    <xf numFmtId="56" fontId="7" fillId="19" borderId="10" xfId="0" applyNumberFormat="1" applyFont="1" applyFill="1" applyBorder="1" applyAlignment="1">
      <alignment horizontal="left" vertical="center" wrapText="1"/>
    </xf>
    <xf numFmtId="56" fontId="7" fillId="38" borderId="10" xfId="0" applyNumberFormat="1" applyFont="1" applyFill="1" applyBorder="1" applyAlignment="1">
      <alignment horizontal="left" vertical="center" wrapText="1"/>
    </xf>
    <xf numFmtId="56" fontId="7" fillId="11" borderId="10" xfId="0" applyNumberFormat="1" applyFont="1" applyFill="1" applyBorder="1" applyAlignment="1">
      <alignment horizontal="left" vertical="center" wrapText="1"/>
    </xf>
    <xf numFmtId="0" fontId="6" fillId="40" borderId="34" xfId="0" applyFont="1" applyFill="1" applyBorder="1" applyAlignment="1">
      <alignment vertical="center"/>
    </xf>
    <xf numFmtId="0" fontId="11" fillId="0" borderId="0" xfId="0" applyFont="1" applyFill="1" applyBorder="1" applyAlignment="1">
      <alignment vertical="center" wrapText="1"/>
    </xf>
    <xf numFmtId="0" fontId="7" fillId="0" borderId="30" xfId="0" applyFont="1" applyFill="1" applyBorder="1" applyAlignment="1">
      <alignment vertical="center" wrapText="1"/>
    </xf>
    <xf numFmtId="0" fontId="7" fillId="39" borderId="55" xfId="0" applyFont="1" applyFill="1" applyBorder="1" applyAlignment="1">
      <alignment vertical="center" wrapText="1"/>
    </xf>
    <xf numFmtId="0" fontId="7" fillId="0" borderId="56" xfId="405" applyFont="1" applyFill="1" applyBorder="1" applyAlignment="1">
      <alignment vertical="center" wrapText="1"/>
      <protection/>
    </xf>
    <xf numFmtId="0" fontId="3" fillId="0" borderId="57" xfId="405" applyFont="1" applyBorder="1" applyAlignment="1">
      <alignment vertical="center" wrapText="1"/>
      <protection/>
    </xf>
    <xf numFmtId="0" fontId="3" fillId="0" borderId="57" xfId="405" applyFont="1" applyBorder="1" applyAlignment="1">
      <alignment horizontal="center" vertical="center" wrapText="1"/>
      <protection/>
    </xf>
    <xf numFmtId="0" fontId="12" fillId="0" borderId="57" xfId="405" applyFont="1" applyBorder="1" applyAlignment="1">
      <alignment horizontal="center" vertical="center" wrapText="1"/>
      <protection/>
    </xf>
    <xf numFmtId="31" fontId="7" fillId="0" borderId="57" xfId="405" applyNumberFormat="1" applyFont="1" applyBorder="1" applyAlignment="1">
      <alignment horizontal="right" vertical="center" wrapText="1"/>
      <protection/>
    </xf>
    <xf numFmtId="0" fontId="3" fillId="33" borderId="57" xfId="405" applyFont="1" applyFill="1" applyBorder="1" applyAlignment="1">
      <alignment vertical="center" wrapText="1"/>
      <protection/>
    </xf>
    <xf numFmtId="0" fontId="3" fillId="0" borderId="57" xfId="405" applyFont="1" applyFill="1" applyBorder="1" applyAlignment="1">
      <alignment vertical="center" wrapText="1"/>
      <protection/>
    </xf>
    <xf numFmtId="0" fontId="4" fillId="0" borderId="58" xfId="405" applyFont="1" applyBorder="1" applyAlignment="1">
      <alignment vertical="center" wrapText="1"/>
      <protection/>
    </xf>
    <xf numFmtId="0" fontId="3" fillId="0" borderId="58" xfId="405" applyFont="1" applyBorder="1" applyAlignment="1">
      <alignment vertical="center" wrapText="1"/>
      <protection/>
    </xf>
    <xf numFmtId="0" fontId="3" fillId="0" borderId="58" xfId="405" applyFont="1" applyBorder="1" applyAlignment="1">
      <alignment horizontal="center" vertical="center" wrapText="1"/>
      <protection/>
    </xf>
    <xf numFmtId="0" fontId="3" fillId="0" borderId="59" xfId="405" applyFont="1" applyBorder="1" applyAlignment="1">
      <alignment vertical="center" wrapText="1"/>
      <protection/>
    </xf>
    <xf numFmtId="0" fontId="3" fillId="0" borderId="60" xfId="405" applyFont="1" applyBorder="1" applyAlignment="1">
      <alignment vertical="center" wrapText="1"/>
      <protection/>
    </xf>
    <xf numFmtId="31" fontId="7" fillId="0" borderId="59" xfId="405" applyNumberFormat="1" applyFont="1" applyBorder="1" applyAlignment="1">
      <alignment horizontal="right" vertical="center" wrapText="1"/>
      <protection/>
    </xf>
    <xf numFmtId="31" fontId="7" fillId="0" borderId="60" xfId="405" applyNumberFormat="1" applyFont="1" applyBorder="1" applyAlignment="1">
      <alignment horizontal="right" vertical="center" wrapText="1"/>
      <protection/>
    </xf>
    <xf numFmtId="0" fontId="3" fillId="0" borderId="59" xfId="405" applyFont="1" applyFill="1" applyBorder="1" applyAlignment="1">
      <alignment vertical="center" wrapText="1"/>
      <protection/>
    </xf>
    <xf numFmtId="0" fontId="3" fillId="0" borderId="60" xfId="405" applyFont="1" applyFill="1" applyBorder="1" applyAlignment="1">
      <alignment vertical="center" wrapText="1"/>
      <protection/>
    </xf>
    <xf numFmtId="0" fontId="6" fillId="0" borderId="59" xfId="405" applyFont="1" applyFill="1" applyBorder="1" applyAlignment="1">
      <alignment horizontal="center" vertical="center" wrapText="1"/>
      <protection/>
    </xf>
    <xf numFmtId="0" fontId="6" fillId="0" borderId="60" xfId="405" applyFont="1" applyFill="1" applyBorder="1" applyAlignment="1">
      <alignment horizontal="center" vertical="center" wrapText="1"/>
      <protection/>
    </xf>
    <xf numFmtId="0" fontId="7" fillId="0" borderId="59" xfId="405" applyFont="1" applyBorder="1" applyAlignment="1">
      <alignment vertical="center" wrapText="1"/>
      <protection/>
    </xf>
    <xf numFmtId="0" fontId="7" fillId="0" borderId="60" xfId="405" applyFont="1" applyBorder="1" applyAlignment="1">
      <alignment vertical="center" wrapText="1"/>
      <protection/>
    </xf>
    <xf numFmtId="0" fontId="12" fillId="0" borderId="57" xfId="405" applyFont="1" applyBorder="1" applyAlignment="1">
      <alignment vertical="center"/>
      <protection/>
    </xf>
    <xf numFmtId="0" fontId="61" fillId="0" borderId="57" xfId="405" applyFont="1" applyBorder="1" applyAlignment="1">
      <alignment vertical="center"/>
      <protection/>
    </xf>
    <xf numFmtId="0" fontId="3" fillId="0" borderId="61" xfId="405" applyFont="1" applyBorder="1" applyAlignment="1">
      <alignment vertical="center" wrapText="1"/>
      <protection/>
    </xf>
    <xf numFmtId="0" fontId="7" fillId="0" borderId="59" xfId="405" applyFont="1" applyFill="1" applyBorder="1" applyAlignment="1">
      <alignment horizontal="center" vertical="center" wrapText="1"/>
      <protection/>
    </xf>
    <xf numFmtId="0" fontId="7" fillId="0" borderId="59" xfId="405" applyFont="1" applyBorder="1" applyAlignment="1">
      <alignment horizontal="center" vertical="center" wrapText="1"/>
      <protection/>
    </xf>
    <xf numFmtId="0" fontId="7" fillId="0" borderId="53" xfId="405" applyFont="1" applyFill="1" applyBorder="1" applyAlignment="1">
      <alignment vertical="center" wrapText="1"/>
      <protection/>
    </xf>
    <xf numFmtId="0" fontId="7" fillId="0" borderId="54" xfId="405" applyFont="1" applyFill="1" applyBorder="1" applyAlignment="1">
      <alignment vertical="center" wrapText="1"/>
      <protection/>
    </xf>
    <xf numFmtId="0" fontId="7" fillId="0" borderId="62" xfId="405" applyFont="1" applyBorder="1" applyAlignment="1">
      <alignment horizontal="center" vertical="center" wrapText="1"/>
      <protection/>
    </xf>
    <xf numFmtId="0" fontId="7" fillId="0" borderId="62" xfId="405" applyFont="1" applyBorder="1" applyAlignment="1">
      <alignment vertical="center" wrapText="1"/>
      <protection/>
    </xf>
    <xf numFmtId="0" fontId="7" fillId="0" borderId="63" xfId="405" applyFont="1" applyBorder="1" applyAlignment="1">
      <alignment vertical="center" wrapText="1"/>
      <protection/>
    </xf>
    <xf numFmtId="0" fontId="7" fillId="36" borderId="57" xfId="405" applyFont="1" applyFill="1" applyBorder="1" applyAlignment="1">
      <alignment vertical="center" wrapText="1"/>
      <protection/>
    </xf>
    <xf numFmtId="0" fontId="5" fillId="0" borderId="57" xfId="405" applyFont="1" applyBorder="1" applyAlignment="1">
      <alignment vertical="center"/>
      <protection/>
    </xf>
    <xf numFmtId="0" fontId="3" fillId="0" borderId="64" xfId="405" applyFont="1" applyBorder="1" applyAlignment="1">
      <alignment vertical="center" wrapText="1"/>
      <protection/>
    </xf>
    <xf numFmtId="0" fontId="3" fillId="0" borderId="64" xfId="405" applyFont="1" applyBorder="1" applyAlignment="1">
      <alignment horizontal="center" vertical="center" wrapText="1"/>
      <protection/>
    </xf>
    <xf numFmtId="0" fontId="3" fillId="0" borderId="65" xfId="405" applyFont="1" applyBorder="1" applyAlignment="1">
      <alignment vertical="center" wrapText="1"/>
      <protection/>
    </xf>
    <xf numFmtId="0" fontId="12" fillId="0" borderId="58" xfId="405" applyFont="1" applyBorder="1" applyAlignment="1">
      <alignment horizontal="center" vertical="center" wrapText="1"/>
      <protection/>
    </xf>
    <xf numFmtId="0" fontId="7" fillId="36" borderId="66" xfId="405" applyFont="1" applyFill="1" applyBorder="1" applyAlignment="1">
      <alignment vertical="center" wrapText="1"/>
      <protection/>
    </xf>
    <xf numFmtId="0" fontId="3" fillId="0" borderId="66" xfId="405" applyFont="1" applyBorder="1" applyAlignment="1">
      <alignment vertical="center" wrapText="1"/>
      <protection/>
    </xf>
    <xf numFmtId="0" fontId="3" fillId="0" borderId="67" xfId="405" applyFont="1" applyBorder="1" applyAlignment="1">
      <alignment vertical="center" wrapText="1"/>
      <protection/>
    </xf>
    <xf numFmtId="0" fontId="3" fillId="0" borderId="68" xfId="405" applyFont="1" applyBorder="1" applyAlignment="1">
      <alignment vertical="center" wrapText="1"/>
      <protection/>
    </xf>
    <xf numFmtId="0" fontId="7" fillId="0" borderId="67" xfId="405" applyFont="1" applyBorder="1" applyAlignment="1">
      <alignment vertical="center" wrapText="1"/>
      <protection/>
    </xf>
    <xf numFmtId="0" fontId="7" fillId="0" borderId="66" xfId="405" applyFont="1" applyBorder="1" applyAlignment="1">
      <alignment horizontal="center" vertical="center" wrapText="1"/>
      <protection/>
    </xf>
    <xf numFmtId="0" fontId="3" fillId="0" borderId="66" xfId="405" applyFont="1" applyBorder="1" applyAlignment="1">
      <alignment horizontal="center" vertical="center" wrapText="1"/>
      <protection/>
    </xf>
    <xf numFmtId="0" fontId="7" fillId="0" borderId="64" xfId="405" applyFont="1" applyFill="1" applyBorder="1" applyAlignment="1">
      <alignment vertical="center" wrapText="1"/>
      <protection/>
    </xf>
    <xf numFmtId="0" fontId="7" fillId="0" borderId="69" xfId="405" applyFont="1" applyFill="1" applyBorder="1" applyAlignment="1">
      <alignment vertical="center" wrapText="1"/>
      <protection/>
    </xf>
    <xf numFmtId="0" fontId="3" fillId="0" borderId="70" xfId="405" applyFont="1" applyBorder="1" applyAlignment="1">
      <alignment vertical="center" wrapText="1"/>
      <protection/>
    </xf>
    <xf numFmtId="0" fontId="7" fillId="0" borderId="71" xfId="405" applyFont="1" applyFill="1" applyBorder="1" applyAlignment="1">
      <alignment vertical="center" wrapText="1"/>
      <protection/>
    </xf>
    <xf numFmtId="0" fontId="7" fillId="0" borderId="72" xfId="405" applyFont="1" applyFill="1" applyBorder="1" applyAlignment="1">
      <alignment vertical="center" wrapText="1"/>
      <protection/>
    </xf>
    <xf numFmtId="0" fontId="3" fillId="0" borderId="73" xfId="405" applyFont="1" applyBorder="1" applyAlignment="1">
      <alignment vertical="center" wrapText="1"/>
      <protection/>
    </xf>
    <xf numFmtId="0" fontId="7" fillId="0" borderId="65" xfId="405" applyFont="1" applyBorder="1" applyAlignment="1">
      <alignment vertical="center" wrapText="1"/>
      <protection/>
    </xf>
    <xf numFmtId="0" fontId="7" fillId="0" borderId="74" xfId="405" applyFont="1" applyBorder="1" applyAlignment="1">
      <alignment vertical="center" wrapText="1"/>
      <protection/>
    </xf>
    <xf numFmtId="0" fontId="3" fillId="0" borderId="74" xfId="405" applyFont="1" applyBorder="1" applyAlignment="1">
      <alignment vertical="center" wrapText="1"/>
      <protection/>
    </xf>
    <xf numFmtId="0" fontId="7" fillId="39" borderId="75"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44" xfId="405" applyFont="1" applyFill="1" applyBorder="1" applyAlignment="1">
      <alignment vertical="center" wrapText="1"/>
      <protection/>
    </xf>
    <xf numFmtId="0" fontId="7" fillId="0" borderId="78" xfId="405" applyFont="1" applyBorder="1" applyAlignment="1">
      <alignment vertical="center" wrapText="1"/>
      <protection/>
    </xf>
    <xf numFmtId="0" fontId="7" fillId="0" borderId="79" xfId="405" applyFont="1" applyBorder="1" applyAlignment="1">
      <alignment vertical="center" wrapText="1"/>
      <protection/>
    </xf>
    <xf numFmtId="0" fontId="7" fillId="0" borderId="80" xfId="405" applyFont="1" applyBorder="1" applyAlignment="1">
      <alignment vertical="center" wrapText="1"/>
      <protection/>
    </xf>
    <xf numFmtId="0" fontId="7" fillId="0" borderId="81" xfId="405" applyFont="1" applyFill="1" applyBorder="1" applyAlignment="1">
      <alignment vertical="center" wrapText="1"/>
      <protection/>
    </xf>
    <xf numFmtId="0" fontId="7" fillId="31" borderId="45" xfId="405" applyFont="1" applyFill="1" applyBorder="1" applyAlignment="1" applyProtection="1">
      <alignment horizontal="center" vertical="center" wrapText="1"/>
      <protection locked="0"/>
    </xf>
    <xf numFmtId="0" fontId="7" fillId="31" borderId="45" xfId="405" applyFont="1" applyFill="1" applyBorder="1" applyAlignment="1" applyProtection="1">
      <alignment horizontal="center" vertical="center" wrapText="1"/>
      <protection locked="0"/>
    </xf>
    <xf numFmtId="0" fontId="6" fillId="40" borderId="82" xfId="405" applyFont="1" applyFill="1" applyBorder="1" applyAlignment="1">
      <alignment vertical="center" wrapText="1"/>
      <protection/>
    </xf>
    <xf numFmtId="0" fontId="7" fillId="33" borderId="53" xfId="405" applyFont="1" applyFill="1" applyBorder="1" applyAlignment="1">
      <alignment horizontal="center" vertical="center" wrapText="1"/>
      <protection/>
    </xf>
    <xf numFmtId="0" fontId="6" fillId="40" borderId="33" xfId="405" applyFont="1" applyFill="1" applyBorder="1" applyAlignment="1">
      <alignment horizontal="center" vertical="center" wrapText="1"/>
      <protection/>
    </xf>
    <xf numFmtId="0" fontId="7" fillId="31" borderId="42" xfId="405" applyFont="1" applyFill="1" applyBorder="1" applyAlignment="1" applyProtection="1">
      <alignment horizontal="center" vertical="center" wrapText="1"/>
      <protection locked="0"/>
    </xf>
    <xf numFmtId="0" fontId="7" fillId="39" borderId="23" xfId="0" applyFont="1" applyFill="1" applyBorder="1" applyAlignment="1">
      <alignment horizontal="left" vertical="center" wrapText="1"/>
    </xf>
    <xf numFmtId="0" fontId="0" fillId="0" borderId="0" xfId="0" applyAlignment="1">
      <alignment horizontal="right" vertical="center" wrapText="1"/>
    </xf>
    <xf numFmtId="0" fontId="0" fillId="0" borderId="0" xfId="0" applyAlignment="1">
      <alignment horizontal="right" vertical="top"/>
    </xf>
    <xf numFmtId="0" fontId="12" fillId="0" borderId="57" xfId="405" applyFont="1" applyBorder="1" applyAlignment="1">
      <alignment horizontal="center" vertical="center" wrapText="1"/>
      <protection/>
    </xf>
    <xf numFmtId="0" fontId="6" fillId="40" borderId="83" xfId="405" applyFont="1" applyFill="1" applyBorder="1" applyAlignment="1">
      <alignment horizontal="center" vertical="center"/>
      <protection/>
    </xf>
    <xf numFmtId="0" fontId="6" fillId="40" borderId="20" xfId="405" applyFont="1" applyFill="1" applyBorder="1" applyAlignment="1">
      <alignment horizontal="center" vertical="center"/>
      <protection/>
    </xf>
    <xf numFmtId="0" fontId="6" fillId="40" borderId="84" xfId="405" applyFont="1" applyFill="1" applyBorder="1" applyAlignment="1">
      <alignment horizontal="center" vertical="center"/>
      <protection/>
    </xf>
    <xf numFmtId="0" fontId="7" fillId="33" borderId="11" xfId="405" applyFont="1" applyFill="1" applyBorder="1" applyAlignment="1">
      <alignment horizontal="center" vertical="center" wrapText="1"/>
      <protection/>
    </xf>
    <xf numFmtId="0" fontId="7" fillId="33" borderId="15" xfId="405" applyFont="1" applyFill="1" applyBorder="1" applyAlignment="1">
      <alignment horizontal="center" vertical="center" wrapText="1"/>
      <protection/>
    </xf>
    <xf numFmtId="0" fontId="6" fillId="40" borderId="85" xfId="405" applyFont="1" applyFill="1" applyBorder="1" applyAlignment="1">
      <alignment horizontal="center" vertical="center" wrapText="1"/>
      <protection/>
    </xf>
    <xf numFmtId="0" fontId="6" fillId="40" borderId="86" xfId="405" applyFont="1" applyFill="1" applyBorder="1" applyAlignment="1">
      <alignment horizontal="center" vertical="center" wrapText="1"/>
      <protection/>
    </xf>
    <xf numFmtId="0" fontId="6" fillId="40" borderId="87" xfId="405" applyFont="1" applyFill="1" applyBorder="1" applyAlignment="1">
      <alignment horizontal="center" vertical="center" wrapText="1"/>
      <protection/>
    </xf>
    <xf numFmtId="0" fontId="6" fillId="40" borderId="88" xfId="0" applyFont="1" applyFill="1" applyBorder="1" applyAlignment="1">
      <alignment vertical="center"/>
    </xf>
    <xf numFmtId="0" fontId="6" fillId="40" borderId="89" xfId="0" applyFont="1" applyFill="1" applyBorder="1" applyAlignment="1">
      <alignment vertical="center"/>
    </xf>
    <xf numFmtId="0" fontId="6" fillId="40" borderId="90" xfId="0" applyFont="1" applyFill="1" applyBorder="1" applyAlignment="1">
      <alignment vertical="center"/>
    </xf>
    <xf numFmtId="0" fontId="10" fillId="40" borderId="91" xfId="0" applyFont="1" applyFill="1" applyBorder="1" applyAlignment="1">
      <alignment vertical="center"/>
    </xf>
    <xf numFmtId="0" fontId="6" fillId="40" borderId="92" xfId="0" applyFont="1" applyFill="1" applyBorder="1" applyAlignment="1">
      <alignment horizontal="left" vertical="center"/>
    </xf>
    <xf numFmtId="0" fontId="7" fillId="33" borderId="93" xfId="405" applyFont="1" applyFill="1" applyBorder="1" applyAlignment="1">
      <alignment horizontal="center" vertical="center" wrapText="1"/>
      <protection/>
    </xf>
    <xf numFmtId="0" fontId="7" fillId="33" borderId="32" xfId="405" applyFont="1" applyFill="1" applyBorder="1" applyAlignment="1">
      <alignment horizontal="center" vertical="center" wrapText="1"/>
      <protection/>
    </xf>
    <xf numFmtId="0" fontId="7" fillId="0" borderId="81" xfId="405" applyFont="1" applyFill="1" applyBorder="1" applyAlignment="1">
      <alignment vertical="center" wrapText="1"/>
      <protection/>
    </xf>
    <xf numFmtId="0" fontId="7" fillId="0" borderId="13" xfId="405" applyFont="1" applyFill="1" applyBorder="1" applyAlignment="1">
      <alignment vertical="center" wrapText="1"/>
      <protection/>
    </xf>
    <xf numFmtId="0" fontId="7" fillId="0" borderId="82" xfId="405" applyFont="1" applyFill="1" applyBorder="1" applyAlignment="1">
      <alignment vertical="center" wrapText="1"/>
      <protection/>
    </xf>
    <xf numFmtId="0" fontId="7" fillId="41" borderId="39" xfId="405" applyFont="1" applyFill="1" applyBorder="1" applyAlignment="1">
      <alignment horizontal="left" vertical="center" wrapText="1"/>
      <protection/>
    </xf>
    <xf numFmtId="0" fontId="7" fillId="41" borderId="44" xfId="405" applyFont="1" applyFill="1" applyBorder="1" applyAlignment="1">
      <alignment horizontal="left" vertical="center" wrapText="1"/>
      <protection/>
    </xf>
    <xf numFmtId="0" fontId="7" fillId="41" borderId="32" xfId="405" applyFont="1" applyFill="1" applyBorder="1" applyAlignment="1">
      <alignment horizontal="left" vertical="center" wrapText="1"/>
      <protection/>
    </xf>
    <xf numFmtId="0" fontId="7" fillId="41" borderId="94" xfId="405" applyFont="1" applyFill="1" applyBorder="1" applyAlignment="1" applyProtection="1">
      <alignment horizontal="center" vertical="center" wrapText="1"/>
      <protection locked="0"/>
    </xf>
    <xf numFmtId="0" fontId="7" fillId="41" borderId="95" xfId="405" applyFont="1" applyFill="1" applyBorder="1" applyAlignment="1" applyProtection="1">
      <alignment horizontal="center" vertical="center" wrapText="1"/>
      <protection locked="0"/>
    </xf>
    <xf numFmtId="0" fontId="7" fillId="41" borderId="41" xfId="405" applyFont="1" applyFill="1" applyBorder="1" applyAlignment="1" applyProtection="1">
      <alignment horizontal="center" vertical="center" wrapText="1"/>
      <protection locked="0"/>
    </xf>
    <xf numFmtId="0" fontId="7" fillId="0" borderId="81" xfId="405" applyFont="1" applyFill="1" applyBorder="1" applyAlignment="1">
      <alignment horizontal="left" vertical="center" wrapText="1"/>
      <protection/>
    </xf>
    <xf numFmtId="0" fontId="7" fillId="0" borderId="13" xfId="405" applyFont="1" applyFill="1" applyBorder="1" applyAlignment="1">
      <alignment horizontal="left" vertical="center" wrapText="1"/>
      <protection/>
    </xf>
    <xf numFmtId="0" fontId="7" fillId="0" borderId="82" xfId="405" applyFont="1" applyFill="1" applyBorder="1" applyAlignment="1">
      <alignment horizontal="left" vertical="center" wrapText="1"/>
      <protection/>
    </xf>
    <xf numFmtId="0" fontId="9" fillId="0" borderId="24" xfId="0" applyFont="1" applyFill="1" applyBorder="1" applyAlignment="1">
      <alignment vertical="center"/>
    </xf>
    <xf numFmtId="0" fontId="9" fillId="0" borderId="22" xfId="0" applyFont="1" applyFill="1" applyBorder="1" applyAlignment="1">
      <alignment vertical="center"/>
    </xf>
    <xf numFmtId="0" fontId="9" fillId="0" borderId="30" xfId="0" applyFont="1" applyBorder="1" applyAlignment="1">
      <alignment vertical="center" wrapText="1"/>
    </xf>
    <xf numFmtId="0" fontId="9" fillId="0" borderId="24" xfId="0" applyFont="1" applyBorder="1" applyAlignment="1">
      <alignment vertical="center"/>
    </xf>
    <xf numFmtId="0" fontId="7" fillId="41" borderId="96" xfId="405" applyFont="1" applyFill="1" applyBorder="1" applyAlignment="1">
      <alignment horizontal="left" vertical="center"/>
      <protection/>
    </xf>
    <xf numFmtId="0" fontId="7" fillId="41" borderId="97" xfId="405" applyFont="1" applyFill="1" applyBorder="1" applyAlignment="1">
      <alignment horizontal="left" vertical="center"/>
      <protection/>
    </xf>
    <xf numFmtId="0" fontId="7" fillId="41" borderId="98" xfId="405" applyFont="1" applyFill="1" applyBorder="1" applyAlignment="1">
      <alignment horizontal="left" vertical="center"/>
      <protection/>
    </xf>
    <xf numFmtId="0" fontId="7" fillId="41" borderId="45" xfId="405" applyFont="1" applyFill="1" applyBorder="1" applyAlignment="1" applyProtection="1">
      <alignment horizontal="center" vertical="center"/>
      <protection locked="0"/>
    </xf>
    <xf numFmtId="0" fontId="7" fillId="41" borderId="95" xfId="405" applyFont="1" applyFill="1" applyBorder="1" applyAlignment="1" applyProtection="1">
      <alignment horizontal="center" vertical="center"/>
      <protection locked="0"/>
    </xf>
    <xf numFmtId="0" fontId="7" fillId="41" borderId="41" xfId="405" applyFont="1" applyFill="1" applyBorder="1" applyAlignment="1" applyProtection="1">
      <alignment horizontal="center" vertical="center"/>
      <protection locked="0"/>
    </xf>
    <xf numFmtId="0" fontId="7" fillId="41" borderId="32" xfId="0" applyFont="1" applyFill="1" applyBorder="1" applyAlignment="1">
      <alignment horizontal="left" vertical="center" wrapText="1"/>
    </xf>
    <xf numFmtId="0" fontId="7" fillId="41" borderId="45" xfId="405" applyFont="1" applyFill="1" applyBorder="1" applyAlignment="1" applyProtection="1">
      <alignment horizontal="center" vertical="center" wrapText="1"/>
      <protection locked="0"/>
    </xf>
    <xf numFmtId="0" fontId="7" fillId="41" borderId="41" xfId="0" applyFont="1" applyFill="1" applyBorder="1" applyAlignment="1" applyProtection="1">
      <alignment horizontal="center" vertical="center" wrapText="1"/>
      <protection locked="0"/>
    </xf>
    <xf numFmtId="0" fontId="62" fillId="0" borderId="81" xfId="395" applyFont="1" applyFill="1" applyBorder="1" applyAlignment="1">
      <alignment horizontal="left" vertical="center" wrapText="1"/>
      <protection/>
    </xf>
    <xf numFmtId="0" fontId="62" fillId="0" borderId="13" xfId="395" applyFont="1" applyFill="1" applyBorder="1" applyAlignment="1">
      <alignment horizontal="left" vertical="center" wrapText="1"/>
      <protection/>
    </xf>
    <xf numFmtId="0" fontId="62" fillId="0" borderId="82" xfId="395" applyFont="1" applyFill="1" applyBorder="1" applyAlignment="1">
      <alignment horizontal="left" vertical="center" wrapText="1"/>
      <protection/>
    </xf>
    <xf numFmtId="0" fontId="7" fillId="31" borderId="18" xfId="405" applyFont="1" applyFill="1" applyBorder="1" applyAlignment="1">
      <alignment vertical="center" wrapText="1"/>
      <protection/>
    </xf>
    <xf numFmtId="0" fontId="7" fillId="31" borderId="54" xfId="405" applyFont="1" applyFill="1" applyBorder="1" applyAlignment="1">
      <alignment vertical="center" wrapText="1"/>
      <protection/>
    </xf>
    <xf numFmtId="0" fontId="7" fillId="31" borderId="53" xfId="405" applyFont="1" applyFill="1" applyBorder="1" applyAlignment="1">
      <alignment vertical="center" wrapText="1"/>
      <protection/>
    </xf>
    <xf numFmtId="0" fontId="7" fillId="0" borderId="18" xfId="405" applyFont="1" applyFill="1" applyBorder="1" applyAlignment="1">
      <alignment horizontal="center" vertical="center" wrapText="1"/>
      <protection/>
    </xf>
    <xf numFmtId="0" fontId="7" fillId="0" borderId="54" xfId="405" applyFont="1" applyFill="1" applyBorder="1" applyAlignment="1">
      <alignment horizontal="center" vertical="center" wrapText="1"/>
      <protection/>
    </xf>
    <xf numFmtId="0" fontId="7" fillId="0" borderId="53" xfId="405" applyFont="1" applyFill="1" applyBorder="1" applyAlignment="1">
      <alignment horizontal="center" vertical="center" wrapText="1"/>
      <protection/>
    </xf>
    <xf numFmtId="0" fontId="9" fillId="0" borderId="30" xfId="0" applyFont="1" applyFill="1" applyBorder="1" applyAlignment="1">
      <alignment horizontal="left" vertical="center"/>
    </xf>
    <xf numFmtId="0" fontId="9" fillId="0" borderId="99" xfId="0" applyFont="1" applyFill="1" applyBorder="1" applyAlignment="1">
      <alignment horizontal="left" vertical="center"/>
    </xf>
    <xf numFmtId="0" fontId="9" fillId="0" borderId="24" xfId="0" applyFont="1" applyFill="1" applyBorder="1" applyAlignment="1">
      <alignment horizontal="left" vertical="center"/>
    </xf>
    <xf numFmtId="0" fontId="7" fillId="43" borderId="39" xfId="405" applyFont="1" applyFill="1" applyBorder="1" applyAlignment="1">
      <alignment horizontal="left" vertical="center" wrapText="1"/>
      <protection/>
    </xf>
    <xf numFmtId="0" fontId="7" fillId="43" borderId="32" xfId="0" applyFont="1" applyFill="1" applyBorder="1" applyAlignment="1">
      <alignment horizontal="left" vertical="center" wrapText="1"/>
    </xf>
    <xf numFmtId="0" fontId="9" fillId="0" borderId="30" xfId="0" applyFont="1" applyBorder="1" applyAlignment="1">
      <alignment vertical="center"/>
    </xf>
    <xf numFmtId="0" fontId="7" fillId="0" borderId="24" xfId="0" applyFont="1" applyBorder="1" applyAlignment="1">
      <alignment vertical="center"/>
    </xf>
    <xf numFmtId="0" fontId="0" fillId="0" borderId="13" xfId="0" applyBorder="1" applyAlignment="1">
      <alignment vertical="center" wrapText="1"/>
    </xf>
    <xf numFmtId="0" fontId="0" fillId="0" borderId="82" xfId="0" applyBorder="1" applyAlignment="1">
      <alignment vertical="center" wrapText="1"/>
    </xf>
    <xf numFmtId="0" fontId="7" fillId="43" borderId="96" xfId="405" applyFont="1" applyFill="1" applyBorder="1" applyAlignment="1">
      <alignment vertical="center" wrapText="1"/>
      <protection/>
    </xf>
    <xf numFmtId="0" fontId="7" fillId="43" borderId="98" xfId="405" applyFont="1" applyFill="1" applyBorder="1" applyAlignment="1">
      <alignment vertical="center" wrapText="1"/>
      <protection/>
    </xf>
    <xf numFmtId="0" fontId="7" fillId="43" borderId="45" xfId="405" applyFont="1" applyFill="1" applyBorder="1" applyAlignment="1" applyProtection="1">
      <alignment horizontal="center" vertical="center" wrapText="1"/>
      <protection locked="0"/>
    </xf>
    <xf numFmtId="0" fontId="7" fillId="43" borderId="41" xfId="405" applyFont="1" applyFill="1" applyBorder="1" applyAlignment="1" applyProtection="1">
      <alignment horizontal="center" vertical="center" wrapText="1"/>
      <protection locked="0"/>
    </xf>
    <xf numFmtId="0" fontId="0" fillId="43" borderId="98" xfId="0" applyFill="1" applyBorder="1" applyAlignment="1">
      <alignment vertical="center" wrapText="1"/>
    </xf>
    <xf numFmtId="0" fontId="0" fillId="43" borderId="41" xfId="0" applyFill="1" applyBorder="1" applyAlignment="1">
      <alignment vertical="center" wrapText="1"/>
    </xf>
    <xf numFmtId="0" fontId="7" fillId="41" borderId="96" xfId="405" applyFont="1" applyFill="1" applyBorder="1" applyAlignment="1">
      <alignment horizontal="left" vertical="center" wrapText="1"/>
      <protection/>
    </xf>
    <xf numFmtId="0" fontId="0" fillId="0" borderId="97" xfId="0" applyBorder="1" applyAlignment="1">
      <alignment vertical="center" wrapText="1"/>
    </xf>
    <xf numFmtId="0" fontId="0" fillId="0" borderId="98" xfId="0" applyBorder="1" applyAlignment="1">
      <alignment vertical="center" wrapText="1"/>
    </xf>
    <xf numFmtId="0" fontId="0" fillId="0" borderId="95" xfId="0" applyBorder="1" applyAlignment="1">
      <alignment vertical="center" wrapText="1"/>
    </xf>
    <xf numFmtId="0" fontId="0" fillId="0" borderId="41" xfId="0" applyBorder="1" applyAlignment="1">
      <alignment vertical="center" wrapText="1"/>
    </xf>
    <xf numFmtId="0" fontId="9" fillId="0" borderId="99" xfId="0" applyFont="1" applyFill="1" applyBorder="1" applyAlignment="1">
      <alignment horizontal="left" vertical="center" wrapText="1"/>
    </xf>
    <xf numFmtId="0" fontId="7" fillId="0" borderId="99" xfId="0" applyFont="1" applyBorder="1" applyAlignment="1">
      <alignment horizontal="left" vertical="center" wrapText="1"/>
    </xf>
    <xf numFmtId="0" fontId="7" fillId="0" borderId="24" xfId="0" applyFont="1" applyBorder="1" applyAlignment="1">
      <alignment horizontal="left" vertical="center" wrapText="1"/>
    </xf>
    <xf numFmtId="0" fontId="7" fillId="31" borderId="18" xfId="405" applyFont="1" applyFill="1" applyBorder="1" applyAlignment="1">
      <alignment vertical="center"/>
      <protection/>
    </xf>
    <xf numFmtId="0" fontId="7" fillId="31" borderId="53" xfId="0" applyFont="1" applyFill="1" applyBorder="1" applyAlignment="1">
      <alignment vertical="center"/>
    </xf>
    <xf numFmtId="0" fontId="7" fillId="0" borderId="81" xfId="0" applyFont="1" applyBorder="1" applyAlignment="1">
      <alignment horizontal="left" vertical="center"/>
    </xf>
    <xf numFmtId="0" fontId="7" fillId="0" borderId="13" xfId="0" applyFont="1" applyBorder="1" applyAlignment="1">
      <alignment horizontal="left" vertical="center"/>
    </xf>
    <xf numFmtId="0" fontId="7" fillId="0" borderId="82" xfId="0" applyFont="1" applyBorder="1" applyAlignment="1">
      <alignment horizontal="left" vertical="center"/>
    </xf>
    <xf numFmtId="0" fontId="7" fillId="0" borderId="81" xfId="0" applyFont="1" applyBorder="1" applyAlignment="1">
      <alignment horizontal="left" vertical="center" wrapText="1"/>
    </xf>
    <xf numFmtId="0" fontId="7" fillId="0" borderId="13" xfId="0" applyFont="1" applyBorder="1" applyAlignment="1">
      <alignment horizontal="left" vertical="center" wrapText="1"/>
    </xf>
    <xf numFmtId="0" fontId="7" fillId="0" borderId="82" xfId="0" applyFont="1" applyBorder="1" applyAlignment="1">
      <alignment horizontal="left" vertical="center" wrapText="1"/>
    </xf>
    <xf numFmtId="0" fontId="7" fillId="0" borderId="18" xfId="405" applyFont="1" applyFill="1" applyBorder="1" applyAlignment="1">
      <alignment horizontal="center" vertical="center"/>
      <protection/>
    </xf>
    <xf numFmtId="0" fontId="7" fillId="0" borderId="53" xfId="0" applyFont="1" applyFill="1" applyBorder="1" applyAlignment="1">
      <alignment horizontal="center" vertical="center"/>
    </xf>
    <xf numFmtId="0" fontId="7" fillId="31" borderId="39" xfId="405" applyFont="1" applyFill="1" applyBorder="1" applyAlignment="1">
      <alignment horizontal="left" vertical="center" wrapText="1"/>
      <protection/>
    </xf>
    <xf numFmtId="0" fontId="7" fillId="35" borderId="32" xfId="405" applyFont="1" applyFill="1" applyBorder="1" applyAlignment="1">
      <alignment horizontal="left" vertical="center" wrapText="1"/>
      <protection/>
    </xf>
    <xf numFmtId="0" fontId="7" fillId="31" borderId="45" xfId="405" applyFont="1" applyFill="1" applyBorder="1" applyAlignment="1" applyProtection="1">
      <alignment horizontal="center" vertical="center" wrapText="1"/>
      <protection locked="0"/>
    </xf>
    <xf numFmtId="0" fontId="7" fillId="31" borderId="41" xfId="405" applyFont="1" applyFill="1" applyBorder="1" applyAlignment="1" applyProtection="1">
      <alignment horizontal="center" vertical="center" wrapText="1"/>
      <protection locked="0"/>
    </xf>
    <xf numFmtId="0" fontId="7" fillId="0" borderId="53" xfId="405" applyFont="1" applyFill="1" applyBorder="1" applyAlignment="1">
      <alignment horizontal="center" vertical="center"/>
      <protection/>
    </xf>
    <xf numFmtId="0" fontId="62" fillId="0" borderId="81" xfId="395" applyFont="1" applyBorder="1" applyAlignment="1">
      <alignment horizontal="left" vertical="center" wrapText="1"/>
      <protection/>
    </xf>
    <xf numFmtId="0" fontId="62" fillId="0" borderId="13" xfId="395" applyFont="1" applyBorder="1" applyAlignment="1">
      <alignment horizontal="left" vertical="center" wrapText="1"/>
      <protection/>
    </xf>
    <xf numFmtId="0" fontId="62" fillId="0" borderId="82" xfId="395" applyFont="1" applyBorder="1" applyAlignment="1">
      <alignment horizontal="left" vertical="center" wrapText="1"/>
      <protection/>
    </xf>
    <xf numFmtId="0" fontId="7" fillId="0" borderId="81" xfId="405" applyFont="1" applyFill="1" applyBorder="1" applyAlignment="1">
      <alignment horizontal="left" vertical="center"/>
      <protection/>
    </xf>
    <xf numFmtId="0" fontId="7" fillId="0" borderId="13" xfId="405" applyFont="1" applyFill="1" applyBorder="1" applyAlignment="1">
      <alignment horizontal="left" vertical="center"/>
      <protection/>
    </xf>
    <xf numFmtId="0" fontId="7" fillId="0" borderId="82" xfId="405" applyFont="1" applyFill="1" applyBorder="1" applyAlignment="1">
      <alignment horizontal="left" vertical="center"/>
      <protection/>
    </xf>
    <xf numFmtId="0" fontId="9" fillId="0" borderId="30" xfId="0" applyFont="1" applyFill="1" applyBorder="1" applyAlignment="1">
      <alignment vertical="center" wrapText="1"/>
    </xf>
    <xf numFmtId="0" fontId="9" fillId="0" borderId="99" xfId="0" applyFont="1" applyFill="1" applyBorder="1" applyAlignment="1">
      <alignment vertical="center" wrapText="1"/>
    </xf>
    <xf numFmtId="0" fontId="9" fillId="0" borderId="24" xfId="0" applyFont="1" applyFill="1" applyBorder="1" applyAlignment="1">
      <alignment vertical="center" wrapText="1"/>
    </xf>
    <xf numFmtId="0" fontId="7" fillId="0" borderId="81" xfId="405" applyFont="1" applyFill="1" applyBorder="1" applyAlignment="1">
      <alignment vertical="center"/>
      <protection/>
    </xf>
    <xf numFmtId="0" fontId="7" fillId="0" borderId="13" xfId="405" applyFont="1" applyFill="1" applyBorder="1" applyAlignment="1">
      <alignment vertical="center"/>
      <protection/>
    </xf>
    <xf numFmtId="0" fontId="7" fillId="0" borderId="82" xfId="405" applyFont="1" applyFill="1" applyBorder="1" applyAlignment="1">
      <alignment vertical="center"/>
      <protection/>
    </xf>
    <xf numFmtId="0" fontId="9" fillId="0" borderId="30" xfId="0" applyFont="1" applyFill="1" applyBorder="1" applyAlignment="1">
      <alignment vertical="center"/>
    </xf>
    <xf numFmtId="0" fontId="9" fillId="0" borderId="99" xfId="0" applyFont="1" applyFill="1" applyBorder="1" applyAlignment="1">
      <alignment vertical="center"/>
    </xf>
    <xf numFmtId="0" fontId="7" fillId="0" borderId="99" xfId="0" applyFont="1" applyBorder="1" applyAlignment="1">
      <alignment vertical="center"/>
    </xf>
    <xf numFmtId="0" fontId="9" fillId="0" borderId="3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31" borderId="54" xfId="405" applyFont="1" applyFill="1" applyBorder="1" applyAlignment="1">
      <alignment vertical="center"/>
      <protection/>
    </xf>
    <xf numFmtId="0" fontId="7" fillId="0" borderId="54" xfId="405" applyFont="1" applyFill="1" applyBorder="1" applyAlignment="1">
      <alignment horizontal="center" vertical="center"/>
      <protection/>
    </xf>
    <xf numFmtId="0" fontId="7" fillId="31" borderId="18" xfId="405" applyFont="1" applyFill="1" applyBorder="1" applyAlignment="1">
      <alignment horizontal="left" vertical="center"/>
      <protection/>
    </xf>
    <xf numFmtId="0" fontId="7" fillId="31" borderId="53" xfId="405" applyFont="1" applyFill="1" applyBorder="1" applyAlignment="1">
      <alignment horizontal="left" vertical="center"/>
      <protection/>
    </xf>
    <xf numFmtId="0" fontId="9" fillId="0" borderId="30" xfId="0" applyFont="1" applyBorder="1" applyAlignment="1">
      <alignment horizontal="left" vertical="center" wrapText="1"/>
    </xf>
    <xf numFmtId="0" fontId="9" fillId="0" borderId="99" xfId="0" applyFont="1" applyBorder="1" applyAlignment="1">
      <alignment horizontal="left" vertical="center" wrapText="1"/>
    </xf>
    <xf numFmtId="0" fontId="9" fillId="0" borderId="24" xfId="0" applyFont="1" applyBorder="1" applyAlignment="1">
      <alignment horizontal="left" vertical="center" wrapText="1"/>
    </xf>
    <xf numFmtId="0" fontId="7" fillId="41" borderId="98" xfId="405" applyFont="1" applyFill="1" applyBorder="1" applyAlignment="1">
      <alignment horizontal="left" vertical="center" wrapText="1"/>
      <protection/>
    </xf>
    <xf numFmtId="0" fontId="7" fillId="31" borderId="53" xfId="405" applyFont="1" applyFill="1" applyBorder="1" applyAlignment="1">
      <alignment vertical="center"/>
      <protection/>
    </xf>
    <xf numFmtId="0" fontId="9" fillId="0" borderId="99" xfId="0" applyFont="1" applyBorder="1" applyAlignment="1">
      <alignment vertical="center"/>
    </xf>
    <xf numFmtId="0" fontId="7" fillId="0" borderId="81" xfId="405" applyFont="1" applyBorder="1" applyAlignment="1">
      <alignment horizontal="left" vertical="center" wrapText="1"/>
      <protection/>
    </xf>
    <xf numFmtId="0" fontId="7" fillId="0" borderId="13" xfId="405" applyFont="1" applyBorder="1" applyAlignment="1">
      <alignment horizontal="left" vertical="center" wrapText="1"/>
      <protection/>
    </xf>
    <xf numFmtId="0" fontId="7" fillId="0" borderId="82" xfId="405" applyFont="1" applyBorder="1" applyAlignment="1">
      <alignment horizontal="left" vertical="center" wrapText="1"/>
      <protection/>
    </xf>
    <xf numFmtId="0" fontId="9" fillId="0" borderId="100" xfId="0" applyFont="1" applyFill="1" applyBorder="1" applyAlignment="1">
      <alignment vertical="center"/>
    </xf>
    <xf numFmtId="0" fontId="9" fillId="0" borderId="101" xfId="0" applyFont="1" applyFill="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7" fillId="0" borderId="18" xfId="405" applyFont="1" applyFill="1" applyBorder="1" applyAlignment="1" applyProtection="1">
      <alignment horizontal="center" vertical="center" wrapText="1"/>
      <protection locked="0"/>
    </xf>
    <xf numFmtId="0" fontId="7" fillId="0" borderId="54" xfId="405" applyFont="1" applyFill="1" applyBorder="1" applyAlignment="1" applyProtection="1">
      <alignment horizontal="center" vertical="center" wrapText="1"/>
      <protection locked="0"/>
    </xf>
    <xf numFmtId="0" fontId="7" fillId="0" borderId="103" xfId="405" applyFont="1" applyFill="1" applyBorder="1" applyAlignment="1" applyProtection="1">
      <alignment horizontal="center" vertical="center" wrapText="1"/>
      <protection locked="0"/>
    </xf>
    <xf numFmtId="0" fontId="7" fillId="0" borderId="104" xfId="405" applyFont="1" applyBorder="1" applyAlignment="1">
      <alignment horizontal="left" vertical="center" wrapText="1"/>
      <protection/>
    </xf>
    <xf numFmtId="0" fontId="7" fillId="41" borderId="44" xfId="0" applyFont="1" applyFill="1" applyBorder="1" applyAlignment="1">
      <alignment horizontal="left" vertical="center" wrapText="1"/>
    </xf>
    <xf numFmtId="0" fontId="7" fillId="41" borderId="95" xfId="0" applyFont="1" applyFill="1" applyBorder="1" applyAlignment="1" applyProtection="1">
      <alignment horizontal="center" vertical="center" wrapText="1"/>
      <protection locked="0"/>
    </xf>
    <xf numFmtId="0" fontId="7" fillId="0" borderId="13" xfId="0" applyFont="1" applyBorder="1" applyAlignment="1">
      <alignment vertical="center"/>
    </xf>
    <xf numFmtId="0" fontId="7" fillId="0" borderId="82" xfId="0" applyFont="1" applyBorder="1" applyAlignment="1">
      <alignment vertical="center"/>
    </xf>
    <xf numFmtId="14" fontId="0" fillId="0" borderId="0" xfId="0" applyNumberFormat="1" applyAlignment="1">
      <alignment vertical="center"/>
    </xf>
  </cellXfs>
  <cellStyles count="401">
    <cellStyle name="Normal" xfId="0"/>
    <cellStyle name="20% - アクセント 1" xfId="15"/>
    <cellStyle name="20% - アクセント 1 2" xfId="16"/>
    <cellStyle name="20% - アクセント 1 3" xfId="17"/>
    <cellStyle name="20% - アクセント 1 4" xfId="18"/>
    <cellStyle name="20% - アクセント 1 4 2" xfId="19"/>
    <cellStyle name="20% - アクセント 1 5" xfId="20"/>
    <cellStyle name="20% - アクセント 1 5 2" xfId="21"/>
    <cellStyle name="20% - アクセント 1 6" xfId="22"/>
    <cellStyle name="20% - アクセント 1 7" xfId="23"/>
    <cellStyle name="20% - アクセント 1 8" xfId="24"/>
    <cellStyle name="20% - アクセント 2" xfId="25"/>
    <cellStyle name="20% - アクセント 2 2" xfId="26"/>
    <cellStyle name="20% - アクセント 2 3" xfId="27"/>
    <cellStyle name="20% - アクセント 2 4" xfId="28"/>
    <cellStyle name="20% - アクセント 2 4 2" xfId="29"/>
    <cellStyle name="20% - アクセント 2 5" xfId="30"/>
    <cellStyle name="20% - アクセント 2 5 2" xfId="31"/>
    <cellStyle name="20% - アクセント 2 6" xfId="32"/>
    <cellStyle name="20% - アクセント 2 7" xfId="33"/>
    <cellStyle name="20% - アクセント 2 8" xfId="34"/>
    <cellStyle name="20% - アクセント 3" xfId="35"/>
    <cellStyle name="20% - アクセント 3 2" xfId="36"/>
    <cellStyle name="20% - アクセント 3 3" xfId="37"/>
    <cellStyle name="20% - アクセント 3 4" xfId="38"/>
    <cellStyle name="20% - アクセント 3 4 2" xfId="39"/>
    <cellStyle name="20% - アクセント 3 5" xfId="40"/>
    <cellStyle name="20% - アクセント 3 5 2" xfId="41"/>
    <cellStyle name="20% - アクセント 3 6" xfId="42"/>
    <cellStyle name="20% - アクセント 3 7" xfId="43"/>
    <cellStyle name="20% - アクセント 3 8" xfId="44"/>
    <cellStyle name="20% - アクセント 4" xfId="45"/>
    <cellStyle name="20% - アクセント 4 2" xfId="46"/>
    <cellStyle name="20% - アクセント 4 3" xfId="47"/>
    <cellStyle name="20% - アクセント 4 4" xfId="48"/>
    <cellStyle name="20% - アクセント 4 4 2" xfId="49"/>
    <cellStyle name="20% - アクセント 4 5" xfId="50"/>
    <cellStyle name="20% - アクセント 4 5 2" xfId="51"/>
    <cellStyle name="20% - アクセント 4 6" xfId="52"/>
    <cellStyle name="20% - アクセント 4 7" xfId="53"/>
    <cellStyle name="20% - アクセント 4 8" xfId="54"/>
    <cellStyle name="20% - アクセント 5" xfId="55"/>
    <cellStyle name="20% - アクセント 5 2" xfId="56"/>
    <cellStyle name="20% - アクセント 5 3" xfId="57"/>
    <cellStyle name="20% - アクセント 5 4" xfId="58"/>
    <cellStyle name="20% - アクセント 5 4 2" xfId="59"/>
    <cellStyle name="20% - アクセント 5 5" xfId="60"/>
    <cellStyle name="20% - アクセント 5 5 2" xfId="61"/>
    <cellStyle name="20% - アクセント 5 6" xfId="62"/>
    <cellStyle name="20% - アクセント 5 7" xfId="63"/>
    <cellStyle name="20% - アクセント 5 8" xfId="64"/>
    <cellStyle name="20% - アクセント 6" xfId="65"/>
    <cellStyle name="20% - アクセント 6 2" xfId="66"/>
    <cellStyle name="20% - アクセント 6 3" xfId="67"/>
    <cellStyle name="20% - アクセント 6 4" xfId="68"/>
    <cellStyle name="20% - アクセント 6 4 2" xfId="69"/>
    <cellStyle name="20% - アクセント 6 5" xfId="70"/>
    <cellStyle name="20% - アクセント 6 5 2" xfId="71"/>
    <cellStyle name="20% - アクセント 6 6" xfId="72"/>
    <cellStyle name="20% - アクセント 6 7" xfId="73"/>
    <cellStyle name="20% - アクセント 6 8" xfId="74"/>
    <cellStyle name="40% - アクセント 1" xfId="75"/>
    <cellStyle name="40% - アクセント 1 2" xfId="76"/>
    <cellStyle name="40% - アクセント 1 3" xfId="77"/>
    <cellStyle name="40% - アクセント 1 4" xfId="78"/>
    <cellStyle name="40% - アクセント 1 4 2" xfId="79"/>
    <cellStyle name="40% - アクセント 1 5" xfId="80"/>
    <cellStyle name="40% - アクセント 1 5 2" xfId="81"/>
    <cellStyle name="40% - アクセント 1 6" xfId="82"/>
    <cellStyle name="40% - アクセント 1 7" xfId="83"/>
    <cellStyle name="40% - アクセント 1 8" xfId="84"/>
    <cellStyle name="40% - アクセント 2" xfId="85"/>
    <cellStyle name="40% - アクセント 2 2" xfId="86"/>
    <cellStyle name="40% - アクセント 2 3" xfId="87"/>
    <cellStyle name="40% - アクセント 2 4" xfId="88"/>
    <cellStyle name="40% - アクセント 2 4 2" xfId="89"/>
    <cellStyle name="40% - アクセント 2 5" xfId="90"/>
    <cellStyle name="40% - アクセント 2 5 2" xfId="91"/>
    <cellStyle name="40% - アクセント 2 6" xfId="92"/>
    <cellStyle name="40% - アクセント 2 7" xfId="93"/>
    <cellStyle name="40% - アクセント 2 8" xfId="94"/>
    <cellStyle name="40% - アクセント 3" xfId="95"/>
    <cellStyle name="40% - アクセント 3 2" xfId="96"/>
    <cellStyle name="40% - アクセント 3 3" xfId="97"/>
    <cellStyle name="40% - アクセント 3 4" xfId="98"/>
    <cellStyle name="40% - アクセント 3 4 2" xfId="99"/>
    <cellStyle name="40% - アクセント 3 5" xfId="100"/>
    <cellStyle name="40% - アクセント 3 5 2" xfId="101"/>
    <cellStyle name="40% - アクセント 3 6" xfId="102"/>
    <cellStyle name="40% - アクセント 3 7" xfId="103"/>
    <cellStyle name="40% - アクセント 3 8" xfId="104"/>
    <cellStyle name="40% - アクセント 4" xfId="105"/>
    <cellStyle name="40% - アクセント 4 2" xfId="106"/>
    <cellStyle name="40% - アクセント 4 3" xfId="107"/>
    <cellStyle name="40% - アクセント 4 4" xfId="108"/>
    <cellStyle name="40% - アクセント 4 4 2" xfId="109"/>
    <cellStyle name="40% - アクセント 4 5" xfId="110"/>
    <cellStyle name="40% - アクセント 4 5 2" xfId="111"/>
    <cellStyle name="40% - アクセント 4 6" xfId="112"/>
    <cellStyle name="40% - アクセント 4 7" xfId="113"/>
    <cellStyle name="40% - アクセント 4 8" xfId="114"/>
    <cellStyle name="40% - アクセント 5" xfId="115"/>
    <cellStyle name="40% - アクセント 5 2" xfId="116"/>
    <cellStyle name="40% - アクセント 5 3" xfId="117"/>
    <cellStyle name="40% - アクセント 5 4" xfId="118"/>
    <cellStyle name="40% - アクセント 5 4 2" xfId="119"/>
    <cellStyle name="40% - アクセント 5 5" xfId="120"/>
    <cellStyle name="40% - アクセント 5 5 2" xfId="121"/>
    <cellStyle name="40% - アクセント 5 6" xfId="122"/>
    <cellStyle name="40% - アクセント 5 7" xfId="123"/>
    <cellStyle name="40% - アクセント 5 8" xfId="124"/>
    <cellStyle name="40% - アクセント 6" xfId="125"/>
    <cellStyle name="40% - アクセント 6 2" xfId="126"/>
    <cellStyle name="40% - アクセント 6 3" xfId="127"/>
    <cellStyle name="40% - アクセント 6 4" xfId="128"/>
    <cellStyle name="40% - アクセント 6 4 2" xfId="129"/>
    <cellStyle name="40% - アクセント 6 5" xfId="130"/>
    <cellStyle name="40% - アクセント 6 5 2" xfId="131"/>
    <cellStyle name="40% - アクセント 6 6" xfId="132"/>
    <cellStyle name="40% - アクセント 6 7" xfId="133"/>
    <cellStyle name="40% - アクセント 6 8" xfId="134"/>
    <cellStyle name="60% - アクセント 1" xfId="135"/>
    <cellStyle name="60% - アクセント 1 2" xfId="136"/>
    <cellStyle name="60% - アクセント 1 3" xfId="137"/>
    <cellStyle name="60% - アクセント 1 4" xfId="138"/>
    <cellStyle name="60% - アクセント 1 4 2" xfId="139"/>
    <cellStyle name="60% - アクセント 1 5" xfId="140"/>
    <cellStyle name="60% - アクセント 1 6" xfId="141"/>
    <cellStyle name="60% - アクセント 1 7" xfId="142"/>
    <cellStyle name="60% - アクセント 2" xfId="143"/>
    <cellStyle name="60% - アクセント 2 2" xfId="144"/>
    <cellStyle name="60% - アクセント 2 3" xfId="145"/>
    <cellStyle name="60% - アクセント 2 4" xfId="146"/>
    <cellStyle name="60% - アクセント 2 4 2" xfId="147"/>
    <cellStyle name="60% - アクセント 2 5" xfId="148"/>
    <cellStyle name="60% - アクセント 2 6" xfId="149"/>
    <cellStyle name="60% - アクセント 2 7" xfId="150"/>
    <cellStyle name="60% - アクセント 3" xfId="151"/>
    <cellStyle name="60% - アクセント 3 2" xfId="152"/>
    <cellStyle name="60% - アクセント 3 3" xfId="153"/>
    <cellStyle name="60% - アクセント 3 4" xfId="154"/>
    <cellStyle name="60% - アクセント 3 4 2" xfId="155"/>
    <cellStyle name="60% - アクセント 3 5" xfId="156"/>
    <cellStyle name="60% - アクセント 3 6" xfId="157"/>
    <cellStyle name="60% - アクセント 3 7" xfId="158"/>
    <cellStyle name="60% - アクセント 4" xfId="159"/>
    <cellStyle name="60% - アクセント 4 2" xfId="160"/>
    <cellStyle name="60% - アクセント 4 3" xfId="161"/>
    <cellStyle name="60% - アクセント 4 4" xfId="162"/>
    <cellStyle name="60% - アクセント 4 4 2" xfId="163"/>
    <cellStyle name="60% - アクセント 4 5" xfId="164"/>
    <cellStyle name="60% - アクセント 4 6" xfId="165"/>
    <cellStyle name="60% - アクセント 4 7" xfId="166"/>
    <cellStyle name="60% - アクセント 5" xfId="167"/>
    <cellStyle name="60% - アクセント 5 2" xfId="168"/>
    <cellStyle name="60% - アクセント 5 3" xfId="169"/>
    <cellStyle name="60% - アクセント 5 4" xfId="170"/>
    <cellStyle name="60% - アクセント 5 4 2" xfId="171"/>
    <cellStyle name="60% - アクセント 5 5" xfId="172"/>
    <cellStyle name="60% - アクセント 5 6" xfId="173"/>
    <cellStyle name="60% - アクセント 5 7" xfId="174"/>
    <cellStyle name="60% - アクセント 6" xfId="175"/>
    <cellStyle name="60% - アクセント 6 2" xfId="176"/>
    <cellStyle name="60% - アクセント 6 3" xfId="177"/>
    <cellStyle name="60% - アクセント 6 4" xfId="178"/>
    <cellStyle name="60% - アクセント 6 4 2" xfId="179"/>
    <cellStyle name="60% - アクセント 6 5" xfId="180"/>
    <cellStyle name="60% - アクセント 6 6" xfId="181"/>
    <cellStyle name="60% - アクセント 6 7" xfId="182"/>
    <cellStyle name="Heading" xfId="183"/>
    <cellStyle name="Heading1" xfId="184"/>
    <cellStyle name="Result" xfId="185"/>
    <cellStyle name="Result2" xfId="186"/>
    <cellStyle name="アクセント 1" xfId="187"/>
    <cellStyle name="アクセント 1 2" xfId="188"/>
    <cellStyle name="アクセント 1 3" xfId="189"/>
    <cellStyle name="アクセント 1 4" xfId="190"/>
    <cellStyle name="アクセント 1 4 2" xfId="191"/>
    <cellStyle name="アクセント 1 5" xfId="192"/>
    <cellStyle name="アクセント 1 6" xfId="193"/>
    <cellStyle name="アクセント 1 7" xfId="194"/>
    <cellStyle name="アクセント 2" xfId="195"/>
    <cellStyle name="アクセント 2 2" xfId="196"/>
    <cellStyle name="アクセント 2 3" xfId="197"/>
    <cellStyle name="アクセント 2 4" xfId="198"/>
    <cellStyle name="アクセント 2 4 2" xfId="199"/>
    <cellStyle name="アクセント 2 5" xfId="200"/>
    <cellStyle name="アクセント 2 6" xfId="201"/>
    <cellStyle name="アクセント 2 7" xfId="202"/>
    <cellStyle name="アクセント 3" xfId="203"/>
    <cellStyle name="アクセント 3 2" xfId="204"/>
    <cellStyle name="アクセント 3 3" xfId="205"/>
    <cellStyle name="アクセント 3 4" xfId="206"/>
    <cellStyle name="アクセント 3 4 2" xfId="207"/>
    <cellStyle name="アクセント 3 5" xfId="208"/>
    <cellStyle name="アクセント 3 6" xfId="209"/>
    <cellStyle name="アクセント 3 7" xfId="210"/>
    <cellStyle name="アクセント 4" xfId="211"/>
    <cellStyle name="アクセント 4 2" xfId="212"/>
    <cellStyle name="アクセント 4 3" xfId="213"/>
    <cellStyle name="アクセント 4 4" xfId="214"/>
    <cellStyle name="アクセント 4 4 2" xfId="215"/>
    <cellStyle name="アクセント 4 5" xfId="216"/>
    <cellStyle name="アクセント 4 6" xfId="217"/>
    <cellStyle name="アクセント 4 7" xfId="218"/>
    <cellStyle name="アクセント 5" xfId="219"/>
    <cellStyle name="アクセント 5 2" xfId="220"/>
    <cellStyle name="アクセント 5 3" xfId="221"/>
    <cellStyle name="アクセント 5 4" xfId="222"/>
    <cellStyle name="アクセント 5 4 2" xfId="223"/>
    <cellStyle name="アクセント 5 5" xfId="224"/>
    <cellStyle name="アクセント 5 6" xfId="225"/>
    <cellStyle name="アクセント 5 7" xfId="226"/>
    <cellStyle name="アクセント 6" xfId="227"/>
    <cellStyle name="アクセント 6 2" xfId="228"/>
    <cellStyle name="アクセント 6 3" xfId="229"/>
    <cellStyle name="アクセント 6 4" xfId="230"/>
    <cellStyle name="アクセント 6 4 2" xfId="231"/>
    <cellStyle name="アクセント 6 5" xfId="232"/>
    <cellStyle name="アクセント 6 6" xfId="233"/>
    <cellStyle name="アクセント 6 7" xfId="234"/>
    <cellStyle name="タイトル" xfId="235"/>
    <cellStyle name="タイトル 2" xfId="236"/>
    <cellStyle name="タイトル 3" xfId="237"/>
    <cellStyle name="タイトル 4" xfId="238"/>
    <cellStyle name="タイトル 4 2" xfId="239"/>
    <cellStyle name="タイトル 5" xfId="240"/>
    <cellStyle name="タイトル 6" xfId="241"/>
    <cellStyle name="タイトル 7" xfId="242"/>
    <cellStyle name="チェック セル" xfId="243"/>
    <cellStyle name="チェック セル 2" xfId="244"/>
    <cellStyle name="チェック セル 3" xfId="245"/>
    <cellStyle name="チェック セル 4" xfId="246"/>
    <cellStyle name="チェック セル 4 2" xfId="247"/>
    <cellStyle name="チェック セル 5" xfId="248"/>
    <cellStyle name="チェック セル 6" xfId="249"/>
    <cellStyle name="チェック セル 7" xfId="250"/>
    <cellStyle name="どちらでもない" xfId="251"/>
    <cellStyle name="どちらでもない 2" xfId="252"/>
    <cellStyle name="どちらでもない 3" xfId="253"/>
    <cellStyle name="どちらでもない 4" xfId="254"/>
    <cellStyle name="どちらでもない 4 2" xfId="255"/>
    <cellStyle name="どちらでもない 5" xfId="256"/>
    <cellStyle name="どちらでもない 6" xfId="257"/>
    <cellStyle name="どちらでもない 7" xfId="258"/>
    <cellStyle name="Percent" xfId="259"/>
    <cellStyle name="Hyperlink" xfId="260"/>
    <cellStyle name="ハイパーリンク 2" xfId="261"/>
    <cellStyle name="メモ" xfId="262"/>
    <cellStyle name="メモ 2" xfId="263"/>
    <cellStyle name="メモ 2 2" xfId="264"/>
    <cellStyle name="メモ 2 3" xfId="265"/>
    <cellStyle name="メモ 3" xfId="266"/>
    <cellStyle name="メモ 3 2" xfId="267"/>
    <cellStyle name="メモ 3 3" xfId="268"/>
    <cellStyle name="メモ 4" xfId="269"/>
    <cellStyle name="メモ 4 2" xfId="270"/>
    <cellStyle name="メモ 4 2 2" xfId="271"/>
    <cellStyle name="メモ 4 2 3" xfId="272"/>
    <cellStyle name="メモ 4 3" xfId="273"/>
    <cellStyle name="メモ 5" xfId="274"/>
    <cellStyle name="メモ 5 2" xfId="275"/>
    <cellStyle name="メモ 5 2 2" xfId="276"/>
    <cellStyle name="メモ 5 2 3" xfId="277"/>
    <cellStyle name="メモ 5 3" xfId="278"/>
    <cellStyle name="メモ 6" xfId="279"/>
    <cellStyle name="メモ 6 2" xfId="280"/>
    <cellStyle name="メモ 6 3" xfId="281"/>
    <cellStyle name="メモ 7" xfId="282"/>
    <cellStyle name="メモ 8" xfId="283"/>
    <cellStyle name="リンク セル" xfId="284"/>
    <cellStyle name="リンク セル 2" xfId="285"/>
    <cellStyle name="リンク セル 3" xfId="286"/>
    <cellStyle name="リンク セル 4" xfId="287"/>
    <cellStyle name="リンク セル 4 2" xfId="288"/>
    <cellStyle name="リンク セル 5" xfId="289"/>
    <cellStyle name="リンク セル 6" xfId="290"/>
    <cellStyle name="リンク セル 7" xfId="291"/>
    <cellStyle name="悪い" xfId="292"/>
    <cellStyle name="悪い 2" xfId="293"/>
    <cellStyle name="悪い 3" xfId="294"/>
    <cellStyle name="悪い 4" xfId="295"/>
    <cellStyle name="悪い 4 2" xfId="296"/>
    <cellStyle name="悪い 5" xfId="297"/>
    <cellStyle name="悪い 6" xfId="298"/>
    <cellStyle name="悪い 7" xfId="299"/>
    <cellStyle name="計算" xfId="300"/>
    <cellStyle name="計算 2" xfId="301"/>
    <cellStyle name="計算 3" xfId="302"/>
    <cellStyle name="計算 4" xfId="303"/>
    <cellStyle name="計算 4 2" xfId="304"/>
    <cellStyle name="計算 5" xfId="305"/>
    <cellStyle name="計算 6" xfId="306"/>
    <cellStyle name="計算 7" xfId="307"/>
    <cellStyle name="警告文" xfId="308"/>
    <cellStyle name="警告文 2" xfId="309"/>
    <cellStyle name="警告文 3" xfId="310"/>
    <cellStyle name="警告文 4" xfId="311"/>
    <cellStyle name="警告文 4 2" xfId="312"/>
    <cellStyle name="警告文 5" xfId="313"/>
    <cellStyle name="警告文 6" xfId="314"/>
    <cellStyle name="警告文 7" xfId="315"/>
    <cellStyle name="Comma [0]" xfId="316"/>
    <cellStyle name="Comma" xfId="317"/>
    <cellStyle name="見出し 1" xfId="318"/>
    <cellStyle name="見出し 1 2" xfId="319"/>
    <cellStyle name="見出し 1 3" xfId="320"/>
    <cellStyle name="見出し 1 4" xfId="321"/>
    <cellStyle name="見出し 1 4 2" xfId="322"/>
    <cellStyle name="見出し 1 5" xfId="323"/>
    <cellStyle name="見出し 1 6" xfId="324"/>
    <cellStyle name="見出し 1 7" xfId="325"/>
    <cellStyle name="見出し 2" xfId="326"/>
    <cellStyle name="見出し 2 2" xfId="327"/>
    <cellStyle name="見出し 2 3" xfId="328"/>
    <cellStyle name="見出し 2 4" xfId="329"/>
    <cellStyle name="見出し 2 4 2" xfId="330"/>
    <cellStyle name="見出し 2 5" xfId="331"/>
    <cellStyle name="見出し 2 6" xfId="332"/>
    <cellStyle name="見出し 2 7" xfId="333"/>
    <cellStyle name="見出し 3" xfId="334"/>
    <cellStyle name="見出し 3 2" xfId="335"/>
    <cellStyle name="見出し 3 3" xfId="336"/>
    <cellStyle name="見出し 3 4" xfId="337"/>
    <cellStyle name="見出し 3 4 2" xfId="338"/>
    <cellStyle name="見出し 3 5" xfId="339"/>
    <cellStyle name="見出し 3 6" xfId="340"/>
    <cellStyle name="見出し 3 7" xfId="341"/>
    <cellStyle name="見出し 4" xfId="342"/>
    <cellStyle name="見出し 4 2" xfId="343"/>
    <cellStyle name="見出し 4 3" xfId="344"/>
    <cellStyle name="見出し 4 4" xfId="345"/>
    <cellStyle name="見出し 4 4 2" xfId="346"/>
    <cellStyle name="見出し 4 5" xfId="347"/>
    <cellStyle name="見出し 4 6" xfId="348"/>
    <cellStyle name="見出し 4 7" xfId="349"/>
    <cellStyle name="集計" xfId="350"/>
    <cellStyle name="集計 2" xfId="351"/>
    <cellStyle name="集計 3" xfId="352"/>
    <cellStyle name="集計 4" xfId="353"/>
    <cellStyle name="集計 4 2" xfId="354"/>
    <cellStyle name="集計 5" xfId="355"/>
    <cellStyle name="集計 6" xfId="356"/>
    <cellStyle name="集計 7" xfId="357"/>
    <cellStyle name="出力" xfId="358"/>
    <cellStyle name="出力 2" xfId="359"/>
    <cellStyle name="出力 3" xfId="360"/>
    <cellStyle name="出力 4" xfId="361"/>
    <cellStyle name="出力 4 2" xfId="362"/>
    <cellStyle name="出力 5" xfId="363"/>
    <cellStyle name="出力 6" xfId="364"/>
    <cellStyle name="出力 7" xfId="365"/>
    <cellStyle name="説明文" xfId="366"/>
    <cellStyle name="説明文 2" xfId="367"/>
    <cellStyle name="説明文 3" xfId="368"/>
    <cellStyle name="説明文 4" xfId="369"/>
    <cellStyle name="説明文 4 2" xfId="370"/>
    <cellStyle name="説明文 5" xfId="371"/>
    <cellStyle name="説明文 6" xfId="372"/>
    <cellStyle name="説明文 7" xfId="373"/>
    <cellStyle name="Currency [0]" xfId="374"/>
    <cellStyle name="Currency" xfId="375"/>
    <cellStyle name="入力" xfId="376"/>
    <cellStyle name="入力 2" xfId="377"/>
    <cellStyle name="入力 3" xfId="378"/>
    <cellStyle name="入力 4" xfId="379"/>
    <cellStyle name="入力 4 2" xfId="380"/>
    <cellStyle name="入力 5" xfId="381"/>
    <cellStyle name="入力 6" xfId="382"/>
    <cellStyle name="入力 7" xfId="383"/>
    <cellStyle name="標準 10" xfId="384"/>
    <cellStyle name="標準 11" xfId="385"/>
    <cellStyle name="標準 12" xfId="386"/>
    <cellStyle name="標準 13" xfId="387"/>
    <cellStyle name="標準 14" xfId="388"/>
    <cellStyle name="標準 14 2" xfId="389"/>
    <cellStyle name="標準 14 3" xfId="390"/>
    <cellStyle name="標準 15" xfId="391"/>
    <cellStyle name="標準 15 2" xfId="392"/>
    <cellStyle name="標準 15 3" xfId="393"/>
    <cellStyle name="標準 16" xfId="394"/>
    <cellStyle name="標準 2" xfId="395"/>
    <cellStyle name="標準 3" xfId="396"/>
    <cellStyle name="標準 4" xfId="397"/>
    <cellStyle name="標準 5" xfId="398"/>
    <cellStyle name="標準 5 2" xfId="399"/>
    <cellStyle name="標準 6" xfId="400"/>
    <cellStyle name="標準 6 2" xfId="401"/>
    <cellStyle name="標準 7" xfId="402"/>
    <cellStyle name="標準 7 2" xfId="403"/>
    <cellStyle name="標準 8" xfId="404"/>
    <cellStyle name="標準 9" xfId="405"/>
    <cellStyle name="Followed Hyperlink" xfId="406"/>
    <cellStyle name="良い" xfId="407"/>
    <cellStyle name="良い 2" xfId="408"/>
    <cellStyle name="良い 3" xfId="409"/>
    <cellStyle name="良い 4" xfId="410"/>
    <cellStyle name="良い 4 2" xfId="411"/>
    <cellStyle name="良い 5" xfId="412"/>
    <cellStyle name="良い 6" xfId="413"/>
    <cellStyle name="良い 7" xfId="41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83"/>
  <sheetViews>
    <sheetView zoomScale="55" zoomScaleNormal="55" zoomScalePageLayoutView="0" workbookViewId="0" topLeftCell="A1">
      <selection activeCell="M2" sqref="M2"/>
    </sheetView>
  </sheetViews>
  <sheetFormatPr defaultColWidth="9.00390625" defaultRowHeight="13.5"/>
  <cols>
    <col min="1" max="1" width="19.50390625" style="116" customWidth="1"/>
    <col min="2" max="2" width="30.375" style="116" customWidth="1"/>
    <col min="3" max="3" width="13.00390625" style="117" customWidth="1"/>
    <col min="4" max="4" width="28.125" style="116" hidden="1" customWidth="1"/>
    <col min="5" max="5" width="0.12890625" style="116" customWidth="1"/>
    <col min="6" max="6" width="18.00390625" style="116" customWidth="1"/>
    <col min="7" max="7" width="39.50390625" style="116" customWidth="1"/>
    <col min="8" max="8" width="35.625" style="116" customWidth="1"/>
    <col min="9" max="9" width="10.50390625" style="117" bestFit="1" customWidth="1"/>
    <col min="10" max="10" width="30.50390625" style="116" customWidth="1"/>
    <col min="11" max="12" width="3.625" style="116" customWidth="1"/>
    <col min="13" max="13" width="24.875" style="116" customWidth="1"/>
    <col min="14" max="14" width="61.625" style="116" customWidth="1"/>
    <col min="15" max="15" width="19.50390625" style="116" customWidth="1"/>
    <col min="16" max="16" width="36.00390625" style="116" bestFit="1" customWidth="1"/>
    <col min="17" max="17" width="10.50390625" style="116" bestFit="1" customWidth="1"/>
    <col min="18" max="18" width="79.125" style="116" customWidth="1"/>
    <col min="19" max="19" width="2.25390625" style="116" customWidth="1"/>
    <col min="20" max="20" width="49.25390625" style="116" bestFit="1" customWidth="1"/>
    <col min="21" max="16384" width="9.00390625" style="116" customWidth="1"/>
  </cols>
  <sheetData>
    <row r="1" spans="11:12" ht="14.25">
      <c r="K1" s="125"/>
      <c r="L1" s="126"/>
    </row>
    <row r="2" spans="1:14" ht="24.75">
      <c r="A2" s="184" t="s">
        <v>658</v>
      </c>
      <c r="B2" s="184"/>
      <c r="C2" s="184"/>
      <c r="D2" s="184"/>
      <c r="E2" s="184"/>
      <c r="F2" s="184"/>
      <c r="G2" s="184"/>
      <c r="K2" s="125"/>
      <c r="L2" s="126"/>
      <c r="N2" s="135" t="s">
        <v>659</v>
      </c>
    </row>
    <row r="3" spans="1:14" ht="24.75">
      <c r="A3" s="150"/>
      <c r="B3" s="118"/>
      <c r="C3" s="118"/>
      <c r="D3" s="118"/>
      <c r="E3" s="118"/>
      <c r="F3" s="118"/>
      <c r="G3" s="118"/>
      <c r="J3" s="119" t="s">
        <v>660</v>
      </c>
      <c r="K3" s="125"/>
      <c r="L3" s="126"/>
      <c r="M3" s="123"/>
      <c r="N3" s="136" t="s">
        <v>611</v>
      </c>
    </row>
    <row r="4" spans="1:14" ht="58.5">
      <c r="A4" s="72" t="s">
        <v>602</v>
      </c>
      <c r="B4" s="149"/>
      <c r="C4" s="118"/>
      <c r="D4" s="118"/>
      <c r="E4" s="118"/>
      <c r="F4" s="118"/>
      <c r="G4" s="118"/>
      <c r="K4" s="125"/>
      <c r="L4" s="126"/>
      <c r="M4" s="105" t="s">
        <v>612</v>
      </c>
      <c r="N4" s="149"/>
    </row>
    <row r="5" spans="1:14" ht="58.5">
      <c r="A5" s="36" t="s">
        <v>603</v>
      </c>
      <c r="B5" s="149"/>
      <c r="C5" s="118"/>
      <c r="D5" s="118"/>
      <c r="E5" s="118"/>
      <c r="F5" s="118"/>
      <c r="G5" s="118"/>
      <c r="K5" s="125"/>
      <c r="L5" s="126"/>
      <c r="M5" s="106" t="s">
        <v>592</v>
      </c>
      <c r="N5" s="149"/>
    </row>
    <row r="6" spans="1:14" ht="19.5">
      <c r="A6" s="147"/>
      <c r="K6" s="125"/>
      <c r="L6" s="126"/>
      <c r="M6" s="107" t="s">
        <v>613</v>
      </c>
      <c r="N6" s="149"/>
    </row>
    <row r="7" spans="3:14" ht="19.5">
      <c r="C7" s="116"/>
      <c r="K7" s="127"/>
      <c r="L7" s="128"/>
      <c r="M7" s="108" t="s">
        <v>614</v>
      </c>
      <c r="N7" s="149"/>
    </row>
    <row r="8" spans="11:14" ht="19.5">
      <c r="K8" s="125"/>
      <c r="L8" s="126"/>
      <c r="M8" s="109" t="s">
        <v>593</v>
      </c>
      <c r="N8" s="149"/>
    </row>
    <row r="9" spans="4:14" ht="39">
      <c r="D9" s="120" t="s">
        <v>440</v>
      </c>
      <c r="J9" s="121"/>
      <c r="K9" s="129"/>
      <c r="L9" s="130"/>
      <c r="M9" s="110" t="s">
        <v>615</v>
      </c>
      <c r="N9" s="149"/>
    </row>
    <row r="10" spans="1:18" ht="33" customHeight="1" thickBot="1">
      <c r="A10" s="122"/>
      <c r="B10" s="123"/>
      <c r="C10" s="124"/>
      <c r="D10" s="123"/>
      <c r="E10" s="123"/>
      <c r="F10" s="122"/>
      <c r="G10" s="123"/>
      <c r="H10" s="123"/>
      <c r="I10" s="124"/>
      <c r="J10" s="123"/>
      <c r="K10" s="125"/>
      <c r="L10" s="126"/>
      <c r="M10" s="137"/>
      <c r="N10" s="137"/>
      <c r="O10" s="137"/>
      <c r="P10" s="137"/>
      <c r="Q10" s="137"/>
      <c r="R10" s="137"/>
    </row>
    <row r="11" spans="1:18" ht="24.75" customHeight="1" thickBot="1">
      <c r="A11" s="185" t="s">
        <v>604</v>
      </c>
      <c r="B11" s="186"/>
      <c r="C11" s="187"/>
      <c r="D11" s="188" t="s">
        <v>268</v>
      </c>
      <c r="E11" s="1"/>
      <c r="F11" s="190" t="s">
        <v>605</v>
      </c>
      <c r="G11" s="191"/>
      <c r="H11" s="191"/>
      <c r="I11" s="191"/>
      <c r="J11" s="192"/>
      <c r="K11" s="131"/>
      <c r="L11" s="132"/>
      <c r="M11" s="193" t="s">
        <v>277</v>
      </c>
      <c r="N11" s="195" t="s">
        <v>616</v>
      </c>
      <c r="O11" s="197" t="s">
        <v>574</v>
      </c>
      <c r="P11" s="197"/>
      <c r="Q11" s="198" t="s">
        <v>617</v>
      </c>
      <c r="R11" s="62"/>
    </row>
    <row r="12" spans="1:18" ht="44.25" customHeight="1" thickBot="1">
      <c r="A12" s="94" t="s">
        <v>483</v>
      </c>
      <c r="B12" s="95" t="s">
        <v>484</v>
      </c>
      <c r="C12" s="96" t="s">
        <v>485</v>
      </c>
      <c r="D12" s="189"/>
      <c r="E12" s="1"/>
      <c r="F12" s="177" t="s">
        <v>483</v>
      </c>
      <c r="G12" s="97" t="s">
        <v>484</v>
      </c>
      <c r="H12" s="97" t="s">
        <v>482</v>
      </c>
      <c r="I12" s="178" t="s">
        <v>485</v>
      </c>
      <c r="J12" s="179" t="s">
        <v>270</v>
      </c>
      <c r="K12" s="131"/>
      <c r="L12" s="132"/>
      <c r="M12" s="194"/>
      <c r="N12" s="196"/>
      <c r="O12" s="111" t="s">
        <v>442</v>
      </c>
      <c r="P12" s="61" t="s">
        <v>443</v>
      </c>
      <c r="Q12" s="199"/>
      <c r="R12" s="63" t="s">
        <v>575</v>
      </c>
    </row>
    <row r="13" spans="1:18" ht="40.5" thickBot="1" thickTop="1">
      <c r="A13" s="200" t="s">
        <v>46</v>
      </c>
      <c r="B13" s="203" t="s">
        <v>444</v>
      </c>
      <c r="C13" s="206" t="s">
        <v>576</v>
      </c>
      <c r="D13" s="3"/>
      <c r="E13" s="1"/>
      <c r="F13" s="209" t="s">
        <v>46</v>
      </c>
      <c r="G13" s="98" t="s">
        <v>11</v>
      </c>
      <c r="H13" s="98" t="s">
        <v>11</v>
      </c>
      <c r="I13" s="71" t="str">
        <f>C$13</f>
        <v>規制</v>
      </c>
      <c r="J13" s="4"/>
      <c r="K13" s="133"/>
      <c r="L13" s="134"/>
      <c r="M13" s="64">
        <v>1</v>
      </c>
      <c r="N13" s="41" t="s">
        <v>278</v>
      </c>
      <c r="O13" s="212" t="s">
        <v>445</v>
      </c>
      <c r="P13" s="58" t="s">
        <v>11</v>
      </c>
      <c r="Q13" s="59" t="str">
        <f aca="true" t="shared" si="0" ref="Q13:Q21">VLOOKUP(P13,G$13:I$179,3,FALSE)</f>
        <v>規制</v>
      </c>
      <c r="R13" s="60" t="str">
        <f aca="true" t="shared" si="1" ref="R13:R21">"《"&amp;VLOOKUP(P13,G$13:I$179,2,FALSE)&amp;"》カテゴリのポリシを引き継いでいます"</f>
        <v>《違法と思われる行為》カテゴリのポリシを引き継いでいます</v>
      </c>
    </row>
    <row r="14" spans="1:18" ht="20.25" thickBot="1">
      <c r="A14" s="201"/>
      <c r="B14" s="204"/>
      <c r="C14" s="207"/>
      <c r="D14" s="6" t="s">
        <v>164</v>
      </c>
      <c r="E14" s="1"/>
      <c r="F14" s="210"/>
      <c r="G14" s="98" t="s">
        <v>466</v>
      </c>
      <c r="H14" s="98" t="s">
        <v>11</v>
      </c>
      <c r="I14" s="71" t="str">
        <f>C$13</f>
        <v>規制</v>
      </c>
      <c r="J14" s="4"/>
      <c r="K14" s="133"/>
      <c r="L14" s="134"/>
      <c r="M14" s="65">
        <v>2</v>
      </c>
      <c r="N14" s="37" t="s">
        <v>279</v>
      </c>
      <c r="O14" s="213"/>
      <c r="P14" s="40" t="s">
        <v>446</v>
      </c>
      <c r="Q14" s="57" t="str">
        <f t="shared" si="0"/>
        <v>規制</v>
      </c>
      <c r="R14" s="4" t="str">
        <f t="shared" si="1"/>
        <v>《違法と思われる行為》カテゴリのポリシを引き継いでいます</v>
      </c>
    </row>
    <row r="15" spans="1:18" ht="39.75" thickBot="1">
      <c r="A15" s="201"/>
      <c r="B15" s="204"/>
      <c r="C15" s="207"/>
      <c r="D15" s="8"/>
      <c r="E15" s="1"/>
      <c r="F15" s="211"/>
      <c r="G15" s="98" t="s">
        <v>149</v>
      </c>
      <c r="H15" s="98" t="s">
        <v>11</v>
      </c>
      <c r="I15" s="71" t="str">
        <f>C$13</f>
        <v>規制</v>
      </c>
      <c r="J15" s="4"/>
      <c r="K15" s="133"/>
      <c r="L15" s="134"/>
      <c r="M15" s="65">
        <v>3</v>
      </c>
      <c r="N15" s="37" t="s">
        <v>280</v>
      </c>
      <c r="O15" s="213"/>
      <c r="P15" s="40" t="s">
        <v>149</v>
      </c>
      <c r="Q15" s="57" t="str">
        <f t="shared" si="0"/>
        <v>規制</v>
      </c>
      <c r="R15" s="4" t="str">
        <f t="shared" si="1"/>
        <v>《違法と思われる行為》カテゴリのポリシを引き継いでいます</v>
      </c>
    </row>
    <row r="16" spans="1:18" ht="20.25" thickBot="1">
      <c r="A16" s="201"/>
      <c r="B16" s="205"/>
      <c r="C16" s="208"/>
      <c r="D16" s="9"/>
      <c r="E16" s="1"/>
      <c r="F16" s="10" t="s">
        <v>447</v>
      </c>
      <c r="G16" s="98" t="s">
        <v>467</v>
      </c>
      <c r="H16" s="98" t="s">
        <v>11</v>
      </c>
      <c r="I16" s="71" t="str">
        <f>C$13</f>
        <v>規制</v>
      </c>
      <c r="J16" s="4"/>
      <c r="K16" s="133"/>
      <c r="L16" s="134"/>
      <c r="M16" s="65">
        <v>4</v>
      </c>
      <c r="N16" s="37" t="s">
        <v>448</v>
      </c>
      <c r="O16" s="213"/>
      <c r="P16" s="39" t="s">
        <v>449</v>
      </c>
      <c r="Q16" s="57" t="str">
        <f t="shared" si="0"/>
        <v>規制</v>
      </c>
      <c r="R16" s="4" t="str">
        <f t="shared" si="1"/>
        <v>《違法と思われる薬物》カテゴリのポリシを引き継いでいます</v>
      </c>
    </row>
    <row r="17" spans="1:18" ht="39.75" thickBot="1">
      <c r="A17" s="201"/>
      <c r="B17" s="67" t="s">
        <v>449</v>
      </c>
      <c r="C17" s="74" t="s">
        <v>576</v>
      </c>
      <c r="D17" s="11" t="s">
        <v>163</v>
      </c>
      <c r="E17" s="1"/>
      <c r="F17" s="209" t="s">
        <v>445</v>
      </c>
      <c r="G17" s="7" t="s">
        <v>449</v>
      </c>
      <c r="H17" s="7" t="s">
        <v>471</v>
      </c>
      <c r="I17" s="71" t="str">
        <f>C17</f>
        <v>規制</v>
      </c>
      <c r="J17" s="4"/>
      <c r="K17" s="133"/>
      <c r="L17" s="134"/>
      <c r="M17" s="65">
        <v>5</v>
      </c>
      <c r="N17" s="41" t="s">
        <v>281</v>
      </c>
      <c r="O17" s="213"/>
      <c r="P17" s="39" t="s">
        <v>12</v>
      </c>
      <c r="Q17" s="57" t="str">
        <f t="shared" si="0"/>
        <v>規制</v>
      </c>
      <c r="R17" s="4" t="str">
        <f t="shared" si="1"/>
        <v>《不適切な薬物利用》カテゴリのポリシを引き継いでいます</v>
      </c>
    </row>
    <row r="18" spans="1:18" ht="20.25" thickBot="1">
      <c r="A18" s="202"/>
      <c r="B18" s="68" t="s">
        <v>12</v>
      </c>
      <c r="C18" s="74" t="s">
        <v>576</v>
      </c>
      <c r="D18" s="11" t="s">
        <v>163</v>
      </c>
      <c r="E18" s="1"/>
      <c r="F18" s="211"/>
      <c r="G18" s="7" t="s">
        <v>12</v>
      </c>
      <c r="H18" s="7" t="s">
        <v>12</v>
      </c>
      <c r="I18" s="71" t="str">
        <f>C18</f>
        <v>規制</v>
      </c>
      <c r="J18" s="4"/>
      <c r="K18" s="133"/>
      <c r="L18" s="134"/>
      <c r="M18" s="65">
        <v>6</v>
      </c>
      <c r="N18" s="37" t="s">
        <v>282</v>
      </c>
      <c r="O18" s="213"/>
      <c r="P18" s="40" t="s">
        <v>450</v>
      </c>
      <c r="Q18" s="57" t="str">
        <f t="shared" si="0"/>
        <v>規制</v>
      </c>
      <c r="R18" s="4" t="str">
        <f t="shared" si="1"/>
        <v>《自殺・家出》カテゴリのポリシを引き継いでいます</v>
      </c>
    </row>
    <row r="19" spans="1:18" ht="39.75" thickBot="1">
      <c r="A19" s="209" t="s">
        <v>47</v>
      </c>
      <c r="B19" s="68" t="s">
        <v>62</v>
      </c>
      <c r="C19" s="74" t="s">
        <v>576</v>
      </c>
      <c r="D19" s="13" t="s">
        <v>234</v>
      </c>
      <c r="E19" s="1"/>
      <c r="F19" s="10" t="s">
        <v>451</v>
      </c>
      <c r="G19" s="7" t="s">
        <v>452</v>
      </c>
      <c r="H19" s="7" t="s">
        <v>62</v>
      </c>
      <c r="I19" s="71" t="str">
        <f>C19</f>
        <v>規制</v>
      </c>
      <c r="J19" s="4"/>
      <c r="K19" s="133"/>
      <c r="L19" s="134"/>
      <c r="M19" s="65">
        <v>7</v>
      </c>
      <c r="N19" s="37" t="s">
        <v>283</v>
      </c>
      <c r="O19" s="214" t="s">
        <v>453</v>
      </c>
      <c r="P19" s="42" t="s">
        <v>454</v>
      </c>
      <c r="Q19" s="57" t="str">
        <f t="shared" si="0"/>
        <v>規制</v>
      </c>
      <c r="R19" s="4" t="str">
        <f t="shared" si="1"/>
        <v>《性行為》カテゴリのポリシを引き継いでいます</v>
      </c>
    </row>
    <row r="20" spans="1:18" ht="39.75" thickBot="1">
      <c r="A20" s="210"/>
      <c r="B20" s="99" t="s">
        <v>455</v>
      </c>
      <c r="C20" s="86" t="s">
        <v>576</v>
      </c>
      <c r="D20" s="13" t="s">
        <v>235</v>
      </c>
      <c r="E20" s="1"/>
      <c r="F20" s="174" t="s">
        <v>151</v>
      </c>
      <c r="G20" s="7" t="s">
        <v>0</v>
      </c>
      <c r="H20" s="7" t="s">
        <v>472</v>
      </c>
      <c r="I20" s="71" t="str">
        <f>C20</f>
        <v>規制</v>
      </c>
      <c r="J20" s="4"/>
      <c r="K20" s="133"/>
      <c r="L20" s="134"/>
      <c r="M20" s="65">
        <v>8</v>
      </c>
      <c r="N20" s="37" t="s">
        <v>284</v>
      </c>
      <c r="O20" s="215"/>
      <c r="P20" s="42" t="s">
        <v>456</v>
      </c>
      <c r="Q20" s="57" t="str">
        <f t="shared" si="0"/>
        <v>規制</v>
      </c>
      <c r="R20" s="4" t="str">
        <f t="shared" si="1"/>
        <v>《水着・下着・フェチ画像》カテゴリのポリシを引き継いでいます</v>
      </c>
    </row>
    <row r="21" spans="1:18" ht="39.75" thickBot="1">
      <c r="A21" s="210"/>
      <c r="B21" s="69" t="s">
        <v>63</v>
      </c>
      <c r="C21" s="175" t="s">
        <v>576</v>
      </c>
      <c r="D21" s="14" t="s">
        <v>258</v>
      </c>
      <c r="E21" s="1"/>
      <c r="F21" s="174" t="s">
        <v>151</v>
      </c>
      <c r="G21" s="15" t="s">
        <v>468</v>
      </c>
      <c r="H21" s="15" t="s">
        <v>63</v>
      </c>
      <c r="I21" s="71" t="str">
        <f>C21</f>
        <v>規制</v>
      </c>
      <c r="J21" s="4"/>
      <c r="K21" s="133"/>
      <c r="L21" s="134"/>
      <c r="M21" s="65">
        <v>9</v>
      </c>
      <c r="N21" s="43" t="s">
        <v>285</v>
      </c>
      <c r="O21" s="213" t="s">
        <v>447</v>
      </c>
      <c r="P21" s="44" t="s">
        <v>457</v>
      </c>
      <c r="Q21" s="57" t="str">
        <f t="shared" si="0"/>
        <v>規制</v>
      </c>
      <c r="R21" s="4" t="str">
        <f t="shared" si="1"/>
        <v>《ハッキング》カテゴリのポリシを引き継いでいます</v>
      </c>
    </row>
    <row r="22" spans="1:18" ht="39.75" thickBot="1">
      <c r="A22" s="210"/>
      <c r="B22" s="216" t="s">
        <v>458</v>
      </c>
      <c r="C22" s="219" t="s">
        <v>576</v>
      </c>
      <c r="D22" s="16" t="s">
        <v>165</v>
      </c>
      <c r="E22" s="1"/>
      <c r="F22" s="10" t="s">
        <v>445</v>
      </c>
      <c r="G22" s="98" t="s">
        <v>450</v>
      </c>
      <c r="H22" s="98" t="s">
        <v>473</v>
      </c>
      <c r="I22" s="71" t="str">
        <f>C$22</f>
        <v>規制</v>
      </c>
      <c r="J22" s="4"/>
      <c r="K22" s="133"/>
      <c r="L22" s="134"/>
      <c r="M22" s="65">
        <v>10</v>
      </c>
      <c r="N22" s="45" t="s">
        <v>459</v>
      </c>
      <c r="O22" s="213"/>
      <c r="P22" s="46" t="s">
        <v>581</v>
      </c>
      <c r="Q22" s="57" t="s">
        <v>487</v>
      </c>
      <c r="R22" s="4" t="s">
        <v>618</v>
      </c>
    </row>
    <row r="23" spans="1:18" ht="39.75" thickBot="1">
      <c r="A23" s="210"/>
      <c r="B23" s="217"/>
      <c r="C23" s="220"/>
      <c r="D23" s="84"/>
      <c r="E23" s="1"/>
      <c r="F23" s="10" t="s">
        <v>606</v>
      </c>
      <c r="G23" s="98" t="s">
        <v>607</v>
      </c>
      <c r="H23" s="98" t="s">
        <v>608</v>
      </c>
      <c r="I23" s="71" t="str">
        <f>C$38</f>
        <v>規制</v>
      </c>
      <c r="J23" s="4"/>
      <c r="K23" s="133"/>
      <c r="L23" s="134"/>
      <c r="M23" s="65">
        <v>11</v>
      </c>
      <c r="N23" s="45" t="s">
        <v>286</v>
      </c>
      <c r="O23" s="213"/>
      <c r="P23" s="51" t="s">
        <v>656</v>
      </c>
      <c r="Q23" s="57" t="s">
        <v>487</v>
      </c>
      <c r="R23" s="4" t="s">
        <v>618</v>
      </c>
    </row>
    <row r="24" spans="1:18" ht="39.75" thickBot="1">
      <c r="A24" s="210"/>
      <c r="B24" s="218"/>
      <c r="C24" s="221"/>
      <c r="D24" s="17"/>
      <c r="E24" s="1"/>
      <c r="F24" s="10" t="s">
        <v>460</v>
      </c>
      <c r="G24" s="98" t="s">
        <v>461</v>
      </c>
      <c r="H24" s="98" t="s">
        <v>473</v>
      </c>
      <c r="I24" s="71" t="str">
        <f>C$22</f>
        <v>規制</v>
      </c>
      <c r="J24" s="4"/>
      <c r="K24" s="133"/>
      <c r="L24" s="134"/>
      <c r="M24" s="65">
        <v>12</v>
      </c>
      <c r="N24" s="45" t="s">
        <v>462</v>
      </c>
      <c r="O24" s="213"/>
      <c r="P24" s="40" t="s">
        <v>463</v>
      </c>
      <c r="Q24" s="57" t="str">
        <f aca="true" t="shared" si="2" ref="Q24:Q69">VLOOKUP(P24,G$13:I$179,3,FALSE)</f>
        <v>規制</v>
      </c>
      <c r="R24" s="4" t="str">
        <f aca="true" t="shared" si="3" ref="R24:R35">"《"&amp;VLOOKUP(P24,G$13:I$179,2,FALSE)&amp;"》カテゴリのポリシを引き継いでいます"</f>
        <v>《違法と思われる行為》カテゴリのポリシを引き継いでいます</v>
      </c>
    </row>
    <row r="25" spans="1:18" ht="20.25" thickBot="1">
      <c r="A25" s="210"/>
      <c r="B25" s="203" t="s">
        <v>464</v>
      </c>
      <c r="C25" s="223" t="s">
        <v>576</v>
      </c>
      <c r="D25" s="16" t="s">
        <v>269</v>
      </c>
      <c r="E25" s="1"/>
      <c r="F25" s="174" t="s">
        <v>152</v>
      </c>
      <c r="G25" s="98" t="s">
        <v>468</v>
      </c>
      <c r="H25" s="98" t="s">
        <v>474</v>
      </c>
      <c r="I25" s="71" t="str">
        <f>C$21</f>
        <v>規制</v>
      </c>
      <c r="J25" s="4"/>
      <c r="K25" s="133"/>
      <c r="L25" s="134"/>
      <c r="M25" s="65">
        <v>13</v>
      </c>
      <c r="N25" s="47" t="s">
        <v>287</v>
      </c>
      <c r="O25" s="213"/>
      <c r="P25" s="39" t="s">
        <v>41</v>
      </c>
      <c r="Q25" s="57" t="str">
        <f t="shared" si="2"/>
        <v>規制</v>
      </c>
      <c r="R25" s="4" t="str">
        <f t="shared" si="3"/>
        <v>《公開プロキシ》カテゴリのポリシを引き継いでいます</v>
      </c>
    </row>
    <row r="26" spans="1:18" ht="39.75" thickBot="1">
      <c r="A26" s="211"/>
      <c r="B26" s="222"/>
      <c r="C26" s="224"/>
      <c r="D26" s="18"/>
      <c r="E26" s="1"/>
      <c r="F26" s="174" t="s">
        <v>152</v>
      </c>
      <c r="G26" s="98" t="s">
        <v>14</v>
      </c>
      <c r="H26" s="98" t="s">
        <v>474</v>
      </c>
      <c r="I26" s="71" t="str">
        <f>C$25</f>
        <v>規制</v>
      </c>
      <c r="J26" s="4"/>
      <c r="K26" s="133"/>
      <c r="L26" s="134"/>
      <c r="M26" s="65">
        <v>14</v>
      </c>
      <c r="N26" s="48" t="s">
        <v>288</v>
      </c>
      <c r="O26" s="213"/>
      <c r="P26" s="49" t="s">
        <v>104</v>
      </c>
      <c r="Q26" s="57" t="str">
        <f t="shared" si="2"/>
        <v>規制</v>
      </c>
      <c r="R26" s="4" t="str">
        <f t="shared" si="3"/>
        <v>《公開プロキシ》カテゴリのポリシを引き継いでいます</v>
      </c>
    </row>
    <row r="27" spans="1:18" ht="39.75" thickBot="1">
      <c r="A27" s="200" t="s">
        <v>48</v>
      </c>
      <c r="B27" s="69" t="s">
        <v>64</v>
      </c>
      <c r="C27" s="93" t="s">
        <v>576</v>
      </c>
      <c r="D27" s="14" t="s">
        <v>259</v>
      </c>
      <c r="E27" s="1"/>
      <c r="F27" s="225" t="s">
        <v>652</v>
      </c>
      <c r="G27" s="228" t="s">
        <v>454</v>
      </c>
      <c r="H27" s="15" t="s">
        <v>64</v>
      </c>
      <c r="I27" s="231" t="str">
        <f>C$27</f>
        <v>規制</v>
      </c>
      <c r="J27" s="4"/>
      <c r="K27" s="133"/>
      <c r="L27" s="134"/>
      <c r="M27" s="65">
        <v>15</v>
      </c>
      <c r="N27" s="37" t="s">
        <v>289</v>
      </c>
      <c r="O27" s="50" t="s">
        <v>1</v>
      </c>
      <c r="P27" s="44" t="s">
        <v>13</v>
      </c>
      <c r="Q27" s="57" t="str">
        <f t="shared" si="2"/>
        <v>規制</v>
      </c>
      <c r="R27" s="4" t="str">
        <f t="shared" si="3"/>
        <v>《自殺・家出》カテゴリのポリシを引き継いでいます</v>
      </c>
    </row>
    <row r="28" spans="1:18" ht="20.25" thickBot="1">
      <c r="A28" s="201"/>
      <c r="B28" s="69" t="s">
        <v>65</v>
      </c>
      <c r="C28" s="93" t="s">
        <v>576</v>
      </c>
      <c r="D28" s="14"/>
      <c r="E28" s="1"/>
      <c r="F28" s="226"/>
      <c r="G28" s="229"/>
      <c r="H28" s="15" t="s">
        <v>65</v>
      </c>
      <c r="I28" s="232"/>
      <c r="J28" s="4"/>
      <c r="K28" s="133"/>
      <c r="L28" s="134"/>
      <c r="M28" s="65">
        <v>16</v>
      </c>
      <c r="N28" s="37" t="s">
        <v>556</v>
      </c>
      <c r="O28" s="234" t="s">
        <v>99</v>
      </c>
      <c r="P28" s="42" t="s">
        <v>497</v>
      </c>
      <c r="Q28" s="57" t="str">
        <f t="shared" si="2"/>
        <v>規制</v>
      </c>
      <c r="R28" s="4" t="str">
        <f t="shared" si="3"/>
        <v>《金融ﾚｰﾄ・投資ｱﾄﾞﾊﾞｲｽ》カテゴリのポリシを引き継いでいます</v>
      </c>
    </row>
    <row r="29" spans="1:18" ht="20.25" thickBot="1">
      <c r="A29" s="201"/>
      <c r="B29" s="69" t="s">
        <v>66</v>
      </c>
      <c r="C29" s="93" t="s">
        <v>576</v>
      </c>
      <c r="D29" s="14"/>
      <c r="E29" s="1"/>
      <c r="F29" s="226"/>
      <c r="G29" s="229"/>
      <c r="H29" s="15" t="s">
        <v>66</v>
      </c>
      <c r="I29" s="232"/>
      <c r="J29" s="4"/>
      <c r="K29" s="133"/>
      <c r="L29" s="134"/>
      <c r="M29" s="65">
        <v>17</v>
      </c>
      <c r="N29" s="37" t="s">
        <v>582</v>
      </c>
      <c r="O29" s="235"/>
      <c r="P29" s="42" t="s">
        <v>585</v>
      </c>
      <c r="Q29" s="57" t="str">
        <f t="shared" si="2"/>
        <v>規制</v>
      </c>
      <c r="R29" s="4" t="str">
        <f t="shared" si="3"/>
        <v>《投資商品の購入》カテゴリのポリシを引き継いでいます</v>
      </c>
    </row>
    <row r="30" spans="1:18" ht="20.25" customHeight="1" thickBot="1">
      <c r="A30" s="202"/>
      <c r="B30" s="69" t="s">
        <v>67</v>
      </c>
      <c r="C30" s="93" t="s">
        <v>161</v>
      </c>
      <c r="D30" s="14"/>
      <c r="E30" s="1"/>
      <c r="F30" s="227"/>
      <c r="G30" s="230"/>
      <c r="H30" s="15" t="s">
        <v>67</v>
      </c>
      <c r="I30" s="233"/>
      <c r="J30" s="4"/>
      <c r="K30" s="133"/>
      <c r="L30" s="134"/>
      <c r="M30" s="65">
        <v>18</v>
      </c>
      <c r="N30" s="37" t="s">
        <v>583</v>
      </c>
      <c r="O30" s="235"/>
      <c r="P30" s="42" t="s">
        <v>586</v>
      </c>
      <c r="Q30" s="57" t="str">
        <f t="shared" si="2"/>
        <v>規制</v>
      </c>
      <c r="R30" s="4" t="str">
        <f t="shared" si="3"/>
        <v>《保険商品の申込》カテゴリのポリシを引き継いでいます</v>
      </c>
    </row>
    <row r="31" spans="1:18" ht="39.75" thickBot="1">
      <c r="A31" s="209" t="s">
        <v>486</v>
      </c>
      <c r="B31" s="68" t="s">
        <v>119</v>
      </c>
      <c r="C31" s="75" t="s">
        <v>576</v>
      </c>
      <c r="D31" s="11" t="s">
        <v>236</v>
      </c>
      <c r="E31" s="1"/>
      <c r="F31" s="209" t="s">
        <v>447</v>
      </c>
      <c r="G31" s="7" t="s">
        <v>15</v>
      </c>
      <c r="H31" s="7" t="s">
        <v>119</v>
      </c>
      <c r="I31" s="71" t="str">
        <f>C31</f>
        <v>規制</v>
      </c>
      <c r="J31" s="4"/>
      <c r="K31" s="133"/>
      <c r="L31" s="134"/>
      <c r="M31" s="65">
        <v>19</v>
      </c>
      <c r="N31" s="37" t="s">
        <v>584</v>
      </c>
      <c r="O31" s="235"/>
      <c r="P31" s="42" t="s">
        <v>498</v>
      </c>
      <c r="Q31" s="57" t="str">
        <f t="shared" si="2"/>
        <v>規制</v>
      </c>
      <c r="R31" s="4" t="str">
        <f t="shared" si="3"/>
        <v>《金融商品・サービス》カテゴリのポリシを引き継いでいます</v>
      </c>
    </row>
    <row r="32" spans="1:18" ht="20.25" thickBot="1">
      <c r="A32" s="210"/>
      <c r="B32" s="237" t="s">
        <v>609</v>
      </c>
      <c r="C32" s="223" t="s">
        <v>161</v>
      </c>
      <c r="D32" s="16" t="s">
        <v>166</v>
      </c>
      <c r="E32" s="1"/>
      <c r="F32" s="210"/>
      <c r="G32" s="98" t="s">
        <v>580</v>
      </c>
      <c r="H32" s="101" t="s">
        <v>16</v>
      </c>
      <c r="I32" s="2" t="s">
        <v>487</v>
      </c>
      <c r="J32" s="4" t="s">
        <v>441</v>
      </c>
      <c r="K32" s="133"/>
      <c r="L32" s="134"/>
      <c r="M32" s="65">
        <v>20</v>
      </c>
      <c r="N32" s="37" t="s">
        <v>290</v>
      </c>
      <c r="O32" s="235"/>
      <c r="P32" s="42" t="s">
        <v>557</v>
      </c>
      <c r="Q32" s="57" t="str">
        <f t="shared" si="2"/>
        <v>規制</v>
      </c>
      <c r="R32" s="4" t="str">
        <f t="shared" si="3"/>
        <v>《投資商品の購入》カテゴリのポリシを引き継いでいます</v>
      </c>
    </row>
    <row r="33" spans="1:18" ht="20.25" thickBot="1">
      <c r="A33" s="210"/>
      <c r="B33" s="238"/>
      <c r="C33" s="224"/>
      <c r="D33" s="18"/>
      <c r="E33" s="1"/>
      <c r="F33" s="210"/>
      <c r="G33" s="101" t="s">
        <v>160</v>
      </c>
      <c r="H33" s="101" t="s">
        <v>16</v>
      </c>
      <c r="I33" s="2" t="s">
        <v>487</v>
      </c>
      <c r="J33" s="4" t="s">
        <v>441</v>
      </c>
      <c r="K33" s="133"/>
      <c r="L33" s="134"/>
      <c r="M33" s="65">
        <v>21</v>
      </c>
      <c r="N33" s="37" t="s">
        <v>294</v>
      </c>
      <c r="O33" s="235"/>
      <c r="P33" s="42" t="s">
        <v>499</v>
      </c>
      <c r="Q33" s="57" t="str">
        <f t="shared" si="2"/>
        <v>規制</v>
      </c>
      <c r="R33" s="4" t="str">
        <f t="shared" si="3"/>
        <v>《保険商品の申込》カテゴリのポリシを引き継いでいます</v>
      </c>
    </row>
    <row r="34" spans="1:18" ht="20.25" thickBot="1">
      <c r="A34" s="210"/>
      <c r="B34" s="203" t="s">
        <v>488</v>
      </c>
      <c r="C34" s="223" t="s">
        <v>576</v>
      </c>
      <c r="D34" s="16" t="s">
        <v>166</v>
      </c>
      <c r="E34" s="1"/>
      <c r="F34" s="210"/>
      <c r="G34" s="98" t="s">
        <v>41</v>
      </c>
      <c r="H34" s="98" t="s">
        <v>475</v>
      </c>
      <c r="I34" s="71" t="str">
        <f>C$34</f>
        <v>規制</v>
      </c>
      <c r="J34" s="4"/>
      <c r="K34" s="133"/>
      <c r="L34" s="134"/>
      <c r="M34" s="65">
        <v>22</v>
      </c>
      <c r="N34" s="37" t="s">
        <v>291</v>
      </c>
      <c r="O34" s="235"/>
      <c r="P34" s="42" t="s">
        <v>292</v>
      </c>
      <c r="Q34" s="57" t="str">
        <f t="shared" si="2"/>
        <v>規制</v>
      </c>
      <c r="R34" s="4" t="str">
        <f t="shared" si="3"/>
        <v>《金融商品・サービス》カテゴリのポリシを引き継いでいます</v>
      </c>
    </row>
    <row r="35" spans="1:18" ht="20.25" thickBot="1">
      <c r="A35" s="210"/>
      <c r="B35" s="222"/>
      <c r="C35" s="224"/>
      <c r="D35" s="18"/>
      <c r="E35" s="1"/>
      <c r="F35" s="211"/>
      <c r="G35" s="98" t="s">
        <v>104</v>
      </c>
      <c r="H35" s="98" t="s">
        <v>475</v>
      </c>
      <c r="I35" s="71" t="str">
        <f>C$34</f>
        <v>規制</v>
      </c>
      <c r="J35" s="4"/>
      <c r="K35" s="133"/>
      <c r="L35" s="134"/>
      <c r="M35" s="65">
        <v>23</v>
      </c>
      <c r="N35" s="37" t="s">
        <v>293</v>
      </c>
      <c r="O35" s="235"/>
      <c r="P35" s="42" t="s">
        <v>558</v>
      </c>
      <c r="Q35" s="57" t="str">
        <f t="shared" si="2"/>
        <v>規制</v>
      </c>
      <c r="R35" s="4" t="str">
        <f t="shared" si="3"/>
        <v>《金融商品・サービス》カテゴリのポリシを引き継いでいます</v>
      </c>
    </row>
    <row r="36" spans="1:18" ht="20.25" thickBot="1">
      <c r="A36" s="210"/>
      <c r="B36" s="68" t="s">
        <v>68</v>
      </c>
      <c r="C36" s="74" t="s">
        <v>161</v>
      </c>
      <c r="D36" s="11" t="s">
        <v>237</v>
      </c>
      <c r="E36" s="1"/>
      <c r="F36" s="209" t="s">
        <v>489</v>
      </c>
      <c r="G36" s="7" t="s">
        <v>490</v>
      </c>
      <c r="H36" s="7" t="s">
        <v>68</v>
      </c>
      <c r="I36" s="71" t="str">
        <f>C36</f>
        <v>規制</v>
      </c>
      <c r="J36" s="4"/>
      <c r="K36" s="133"/>
      <c r="L36" s="134"/>
      <c r="M36" s="65">
        <v>24</v>
      </c>
      <c r="N36" s="37" t="s">
        <v>559</v>
      </c>
      <c r="O36" s="235"/>
      <c r="P36" s="51" t="s">
        <v>555</v>
      </c>
      <c r="Q36" s="57" t="str">
        <f t="shared" si="2"/>
        <v>許可</v>
      </c>
      <c r="R36" s="4" t="str">
        <f>"《"&amp;VLOOKUP(P36,G$13:I$179,2,FALSE)&amp;"》一律許可になります"</f>
        <v>《新規_01》一律許可になります</v>
      </c>
    </row>
    <row r="37" spans="1:18" ht="20.25" thickBot="1">
      <c r="A37" s="210"/>
      <c r="B37" s="68" t="s">
        <v>38</v>
      </c>
      <c r="C37" s="74" t="s">
        <v>161</v>
      </c>
      <c r="D37" s="11" t="s">
        <v>238</v>
      </c>
      <c r="E37" s="1"/>
      <c r="F37" s="211"/>
      <c r="G37" s="7" t="s">
        <v>491</v>
      </c>
      <c r="H37" s="7" t="s">
        <v>38</v>
      </c>
      <c r="I37" s="71" t="str">
        <f>C37</f>
        <v>規制</v>
      </c>
      <c r="J37" s="4"/>
      <c r="K37" s="133"/>
      <c r="L37" s="134"/>
      <c r="M37" s="65">
        <v>25</v>
      </c>
      <c r="N37" s="37" t="s">
        <v>295</v>
      </c>
      <c r="O37" s="235"/>
      <c r="P37" s="51" t="s">
        <v>127</v>
      </c>
      <c r="Q37" s="57" t="str">
        <f t="shared" si="2"/>
        <v>許可</v>
      </c>
      <c r="R37" s="4" t="str">
        <f>"《"&amp;VLOOKUP(P37,G$13:I$179,2,FALSE)&amp;"》一律許可になります"</f>
        <v>《新規_02》一律許可になります</v>
      </c>
    </row>
    <row r="38" spans="1:18" ht="20.25" thickBot="1">
      <c r="A38" s="200" t="s">
        <v>13</v>
      </c>
      <c r="B38" s="69" t="s">
        <v>120</v>
      </c>
      <c r="C38" s="104" t="s">
        <v>576</v>
      </c>
      <c r="D38" s="11" t="s">
        <v>239</v>
      </c>
      <c r="E38" s="1"/>
      <c r="F38" s="10" t="s">
        <v>13</v>
      </c>
      <c r="G38" s="15" t="s">
        <v>492</v>
      </c>
      <c r="H38" s="15" t="s">
        <v>120</v>
      </c>
      <c r="I38" s="71" t="str">
        <f>C38</f>
        <v>規制</v>
      </c>
      <c r="J38" s="4"/>
      <c r="K38" s="133"/>
      <c r="L38" s="134"/>
      <c r="M38" s="65">
        <v>26</v>
      </c>
      <c r="N38" s="37" t="s">
        <v>296</v>
      </c>
      <c r="O38" s="236"/>
      <c r="P38" s="42" t="s">
        <v>297</v>
      </c>
      <c r="Q38" s="57" t="str">
        <f t="shared" si="2"/>
        <v>規制</v>
      </c>
      <c r="R38" s="4" t="str">
        <f>"《"&amp;VLOOKUP(P38,G$13:I$179,2,FALSE)&amp;"》カテゴリのポリシを引き継いでいます"</f>
        <v>《不動産販売・賃貸》カテゴリのポリシを引き継いでいます</v>
      </c>
    </row>
    <row r="39" spans="1:18" ht="39.75" thickBot="1">
      <c r="A39" s="202"/>
      <c r="B39" s="68" t="s">
        <v>69</v>
      </c>
      <c r="C39" s="74" t="s">
        <v>576</v>
      </c>
      <c r="D39" s="11" t="s">
        <v>240</v>
      </c>
      <c r="E39" s="1"/>
      <c r="F39" s="10" t="s">
        <v>494</v>
      </c>
      <c r="G39" s="7" t="s">
        <v>495</v>
      </c>
      <c r="H39" s="7" t="s">
        <v>69</v>
      </c>
      <c r="I39" s="71" t="str">
        <f>C39</f>
        <v>規制</v>
      </c>
      <c r="J39" s="4"/>
      <c r="K39" s="133"/>
      <c r="L39" s="134"/>
      <c r="M39" s="65">
        <v>27</v>
      </c>
      <c r="N39" s="37" t="s">
        <v>298</v>
      </c>
      <c r="O39" s="239" t="s">
        <v>501</v>
      </c>
      <c r="P39" s="52" t="s">
        <v>501</v>
      </c>
      <c r="Q39" s="57" t="str">
        <f t="shared" si="2"/>
        <v>規制</v>
      </c>
      <c r="R39" s="4" t="str">
        <f>"《"&amp;VLOOKUP(P39,G$13:I$179,2,FALSE)&amp;"》カテゴリのポリシを引き継いでいます"</f>
        <v>《ギャンブル一般》カテゴリのポリシを引き継いでいます</v>
      </c>
    </row>
    <row r="40" spans="1:18" ht="20.25" thickBot="1">
      <c r="A40" s="200" t="s">
        <v>496</v>
      </c>
      <c r="B40" s="68" t="s">
        <v>121</v>
      </c>
      <c r="C40" s="74" t="s">
        <v>576</v>
      </c>
      <c r="D40" s="11" t="s">
        <v>493</v>
      </c>
      <c r="E40" s="1"/>
      <c r="F40" s="209" t="s">
        <v>496</v>
      </c>
      <c r="G40" s="7" t="s">
        <v>497</v>
      </c>
      <c r="H40" s="7" t="s">
        <v>121</v>
      </c>
      <c r="I40" s="71" t="str">
        <f>C40</f>
        <v>規制</v>
      </c>
      <c r="J40" s="4"/>
      <c r="K40" s="133"/>
      <c r="L40" s="134"/>
      <c r="M40" s="65">
        <v>28</v>
      </c>
      <c r="N40" s="37" t="s">
        <v>299</v>
      </c>
      <c r="O40" s="240"/>
      <c r="P40" s="39" t="s">
        <v>560</v>
      </c>
      <c r="Q40" s="57" t="str">
        <f t="shared" si="2"/>
        <v>規制</v>
      </c>
      <c r="R40" s="4" t="str">
        <f>"《"&amp;VLOOKUP(P40,G$13:I$179,2,FALSE)&amp;"》カテゴリのポリシを引き継いでいます"</f>
        <v>《宝くじ・スポーツくじ》カテゴリのポリシを引き継いでいます</v>
      </c>
    </row>
    <row r="41" spans="1:18" ht="39.75" thickBot="1">
      <c r="A41" s="241"/>
      <c r="B41" s="243" t="s">
        <v>585</v>
      </c>
      <c r="C41" s="245" t="s">
        <v>576</v>
      </c>
      <c r="D41" s="11" t="s">
        <v>241</v>
      </c>
      <c r="E41" s="1"/>
      <c r="F41" s="210"/>
      <c r="G41" s="98" t="s">
        <v>585</v>
      </c>
      <c r="H41" s="101" t="s">
        <v>70</v>
      </c>
      <c r="I41" s="71" t="str">
        <f>C$41</f>
        <v>規制</v>
      </c>
      <c r="J41" s="4"/>
      <c r="K41" s="133"/>
      <c r="L41" s="134"/>
      <c r="M41" s="65">
        <v>29</v>
      </c>
      <c r="N41" s="37" t="s">
        <v>300</v>
      </c>
      <c r="O41" s="213" t="s">
        <v>505</v>
      </c>
      <c r="P41" s="51" t="s">
        <v>561</v>
      </c>
      <c r="Q41" s="57" t="str">
        <f t="shared" si="2"/>
        <v>許可</v>
      </c>
      <c r="R41" s="4" t="str">
        <f>"《"&amp;VLOOKUP(P41,G$13:I$179,2,FALSE)&amp;"》一律許可になります"</f>
        <v>《新規_19》一律許可になります</v>
      </c>
    </row>
    <row r="42" spans="1:18" ht="39.75" thickBot="1">
      <c r="A42" s="241"/>
      <c r="B42" s="244"/>
      <c r="C42" s="246"/>
      <c r="D42" s="11" t="s">
        <v>242</v>
      </c>
      <c r="E42" s="1"/>
      <c r="F42" s="210"/>
      <c r="G42" s="98" t="s">
        <v>4</v>
      </c>
      <c r="H42" s="101" t="s">
        <v>70</v>
      </c>
      <c r="I42" s="71" t="str">
        <f>C$41</f>
        <v>規制</v>
      </c>
      <c r="J42" s="4"/>
      <c r="K42" s="133"/>
      <c r="L42" s="134"/>
      <c r="M42" s="65">
        <v>30</v>
      </c>
      <c r="N42" s="37" t="s">
        <v>301</v>
      </c>
      <c r="O42" s="213"/>
      <c r="P42" s="51" t="s">
        <v>130</v>
      </c>
      <c r="Q42" s="57" t="str">
        <f t="shared" si="2"/>
        <v>許可</v>
      </c>
      <c r="R42" s="4" t="str">
        <f>"《"&amp;VLOOKUP(P42,G$13:I$179,2,FALSE)&amp;"》一律許可になります"</f>
        <v>《新規_20》一律許可になります</v>
      </c>
    </row>
    <row r="43" spans="1:18" ht="20.25" thickBot="1">
      <c r="A43" s="241"/>
      <c r="B43" s="243" t="s">
        <v>586</v>
      </c>
      <c r="C43" s="245" t="s">
        <v>576</v>
      </c>
      <c r="D43" s="16" t="s">
        <v>167</v>
      </c>
      <c r="E43" s="1"/>
      <c r="F43" s="210"/>
      <c r="G43" s="98" t="s">
        <v>586</v>
      </c>
      <c r="H43" s="101" t="s">
        <v>71</v>
      </c>
      <c r="I43" s="71" t="str">
        <f>C$43</f>
        <v>規制</v>
      </c>
      <c r="J43" s="4"/>
      <c r="K43" s="133"/>
      <c r="L43" s="134"/>
      <c r="M43" s="65">
        <v>31</v>
      </c>
      <c r="N43" s="37" t="s">
        <v>302</v>
      </c>
      <c r="O43" s="213"/>
      <c r="P43" s="44" t="s">
        <v>506</v>
      </c>
      <c r="Q43" s="57" t="str">
        <f t="shared" si="2"/>
        <v>規制</v>
      </c>
      <c r="R43" s="4" t="str">
        <f aca="true" t="shared" si="4" ref="R43:R52">"《"&amp;VLOOKUP(P43,G$13:I$179,2,FALSE)&amp;"》カテゴリのポリシを引き継いでいます"</f>
        <v>《通信販売一般》カテゴリのポリシを引き継いでいます</v>
      </c>
    </row>
    <row r="44" spans="1:18" ht="20.25" thickBot="1">
      <c r="A44" s="241"/>
      <c r="B44" s="247"/>
      <c r="C44" s="248"/>
      <c r="D44" s="83"/>
      <c r="E44" s="1"/>
      <c r="F44" s="210"/>
      <c r="G44" s="98" t="s">
        <v>499</v>
      </c>
      <c r="H44" s="101" t="s">
        <v>71</v>
      </c>
      <c r="I44" s="71" t="str">
        <f>C43</f>
        <v>規制</v>
      </c>
      <c r="J44" s="4"/>
      <c r="K44" s="133"/>
      <c r="L44" s="134"/>
      <c r="M44" s="65">
        <v>32</v>
      </c>
      <c r="N44" s="37" t="s">
        <v>303</v>
      </c>
      <c r="O44" s="213"/>
      <c r="P44" s="39" t="s">
        <v>562</v>
      </c>
      <c r="Q44" s="57" t="str">
        <f t="shared" si="2"/>
        <v>規制</v>
      </c>
      <c r="R44" s="4" t="str">
        <f t="shared" si="4"/>
        <v>《オークション》カテゴリのポリシを引き継いでいます</v>
      </c>
    </row>
    <row r="45" spans="1:18" ht="20.25" thickBot="1">
      <c r="A45" s="241"/>
      <c r="B45" s="249" t="s">
        <v>498</v>
      </c>
      <c r="C45" s="223" t="s">
        <v>576</v>
      </c>
      <c r="D45" s="16" t="s">
        <v>168</v>
      </c>
      <c r="E45" s="1"/>
      <c r="F45" s="210"/>
      <c r="G45" s="98" t="s">
        <v>498</v>
      </c>
      <c r="H45" s="98" t="s">
        <v>476</v>
      </c>
      <c r="I45" s="71" t="str">
        <f>C$45</f>
        <v>規制</v>
      </c>
      <c r="J45" s="4"/>
      <c r="K45" s="133"/>
      <c r="L45" s="134"/>
      <c r="M45" s="65">
        <v>33</v>
      </c>
      <c r="N45" s="53" t="s">
        <v>304</v>
      </c>
      <c r="O45" s="254" t="s">
        <v>509</v>
      </c>
      <c r="P45" s="42" t="s">
        <v>513</v>
      </c>
      <c r="Q45" s="57" t="str">
        <f t="shared" si="2"/>
        <v>規制</v>
      </c>
      <c r="R45" s="4" t="str">
        <f t="shared" si="4"/>
        <v>《SNS・ブログ》カテゴリのポリシを引き継いでいます</v>
      </c>
    </row>
    <row r="46" spans="1:18" ht="20.25" thickBot="1">
      <c r="A46" s="241"/>
      <c r="B46" s="250"/>
      <c r="C46" s="252"/>
      <c r="D46" s="84"/>
      <c r="E46" s="1"/>
      <c r="F46" s="210"/>
      <c r="G46" s="98" t="s">
        <v>8</v>
      </c>
      <c r="H46" s="98" t="s">
        <v>476</v>
      </c>
      <c r="I46" s="71" t="str">
        <f>C$45</f>
        <v>規制</v>
      </c>
      <c r="J46" s="4"/>
      <c r="K46" s="133"/>
      <c r="L46" s="134"/>
      <c r="M46" s="65">
        <v>34</v>
      </c>
      <c r="N46" s="53" t="s">
        <v>305</v>
      </c>
      <c r="O46" s="255"/>
      <c r="P46" s="42" t="s">
        <v>306</v>
      </c>
      <c r="Q46" s="57" t="str">
        <f t="shared" si="2"/>
        <v>規制</v>
      </c>
      <c r="R46" s="4" t="str">
        <f t="shared" si="4"/>
        <v>《ウェブチャット》カテゴリのポリシを引き継いでいます</v>
      </c>
    </row>
    <row r="47" spans="1:18" ht="20.25" thickBot="1">
      <c r="A47" s="242"/>
      <c r="B47" s="251"/>
      <c r="C47" s="253"/>
      <c r="D47" s="18"/>
      <c r="E47" s="1"/>
      <c r="F47" s="211"/>
      <c r="G47" s="98" t="s">
        <v>111</v>
      </c>
      <c r="H47" s="98" t="s">
        <v>476</v>
      </c>
      <c r="I47" s="71" t="str">
        <f>C$45</f>
        <v>規制</v>
      </c>
      <c r="J47" s="4"/>
      <c r="K47" s="133"/>
      <c r="L47" s="134"/>
      <c r="M47" s="65">
        <v>35</v>
      </c>
      <c r="N47" s="53" t="s">
        <v>307</v>
      </c>
      <c r="O47" s="255"/>
      <c r="P47" s="42" t="s">
        <v>101</v>
      </c>
      <c r="Q47" s="57" t="str">
        <f t="shared" si="2"/>
        <v>規制</v>
      </c>
      <c r="R47" s="4" t="str">
        <f t="shared" si="4"/>
        <v>《掲示板》カテゴリのポリシを引き継いでいます</v>
      </c>
    </row>
    <row r="48" spans="1:18" ht="20.25" thickBot="1">
      <c r="A48" s="200" t="s">
        <v>49</v>
      </c>
      <c r="B48" s="203" t="s">
        <v>500</v>
      </c>
      <c r="C48" s="223" t="s">
        <v>576</v>
      </c>
      <c r="D48" s="11" t="s">
        <v>243</v>
      </c>
      <c r="E48" s="1"/>
      <c r="F48" s="10" t="s">
        <v>49</v>
      </c>
      <c r="G48" s="98" t="s">
        <v>501</v>
      </c>
      <c r="H48" s="98" t="s">
        <v>477</v>
      </c>
      <c r="I48" s="71" t="str">
        <f>C$48</f>
        <v>規制</v>
      </c>
      <c r="J48" s="4"/>
      <c r="K48" s="133"/>
      <c r="L48" s="134"/>
      <c r="M48" s="65">
        <v>36</v>
      </c>
      <c r="N48" s="53" t="s">
        <v>308</v>
      </c>
      <c r="O48" s="255"/>
      <c r="P48" s="42" t="s">
        <v>514</v>
      </c>
      <c r="Q48" s="57" t="str">
        <f t="shared" si="2"/>
        <v>規制</v>
      </c>
      <c r="R48" s="4" t="str">
        <f t="shared" si="4"/>
        <v>《SNS・ブログ》カテゴリのポリシを引き継いでいます</v>
      </c>
    </row>
    <row r="49" spans="1:18" ht="39.75" thickBot="1">
      <c r="A49" s="201"/>
      <c r="B49" s="222"/>
      <c r="C49" s="224"/>
      <c r="D49" s="18"/>
      <c r="E49" s="1"/>
      <c r="F49" s="10" t="s">
        <v>152</v>
      </c>
      <c r="G49" s="98" t="s">
        <v>502</v>
      </c>
      <c r="H49" s="98" t="s">
        <v>477</v>
      </c>
      <c r="I49" s="71" t="str">
        <f>C$48</f>
        <v>規制</v>
      </c>
      <c r="J49" s="4"/>
      <c r="K49" s="133"/>
      <c r="L49" s="134"/>
      <c r="M49" s="65">
        <v>37</v>
      </c>
      <c r="N49" s="53" t="s">
        <v>309</v>
      </c>
      <c r="O49" s="255"/>
      <c r="P49" s="39" t="s">
        <v>517</v>
      </c>
      <c r="Q49" s="57" t="str">
        <f t="shared" si="2"/>
        <v>規制</v>
      </c>
      <c r="R49" s="4" t="str">
        <f t="shared" si="4"/>
        <v>《ウェブメール》カテゴリのポリシを引き継いでいます</v>
      </c>
    </row>
    <row r="50" spans="1:18" ht="20.25" thickBot="1">
      <c r="A50" s="202"/>
      <c r="B50" s="68" t="s">
        <v>72</v>
      </c>
      <c r="C50" s="74" t="s">
        <v>576</v>
      </c>
      <c r="D50" s="13" t="s">
        <v>163</v>
      </c>
      <c r="E50" s="1"/>
      <c r="F50" s="10" t="s">
        <v>49</v>
      </c>
      <c r="G50" s="7" t="s">
        <v>72</v>
      </c>
      <c r="H50" s="7" t="s">
        <v>72</v>
      </c>
      <c r="I50" s="71" t="str">
        <f>C50</f>
        <v>規制</v>
      </c>
      <c r="J50" s="4"/>
      <c r="K50" s="133"/>
      <c r="L50" s="134"/>
      <c r="M50" s="65">
        <v>38</v>
      </c>
      <c r="N50" s="53" t="s">
        <v>310</v>
      </c>
      <c r="O50" s="256"/>
      <c r="P50" s="42" t="s">
        <v>563</v>
      </c>
      <c r="Q50" s="57" t="str">
        <f t="shared" si="2"/>
        <v>規制</v>
      </c>
      <c r="R50" s="4" t="str">
        <f t="shared" si="4"/>
        <v>《メールマガジン・ML》カテゴリのポリシを引き継いでいます</v>
      </c>
    </row>
    <row r="51" spans="1:18" ht="20.25" thickBot="1">
      <c r="A51" s="200" t="s">
        <v>18</v>
      </c>
      <c r="B51" s="69" t="s">
        <v>590</v>
      </c>
      <c r="C51" s="175" t="s">
        <v>576</v>
      </c>
      <c r="D51" s="19" t="s">
        <v>260</v>
      </c>
      <c r="E51" s="1"/>
      <c r="F51" s="209" t="s">
        <v>503</v>
      </c>
      <c r="G51" s="228" t="s">
        <v>504</v>
      </c>
      <c r="H51" s="15" t="s">
        <v>73</v>
      </c>
      <c r="I51" s="231" t="str">
        <f>C$51</f>
        <v>規制</v>
      </c>
      <c r="J51" s="4"/>
      <c r="K51" s="133"/>
      <c r="L51" s="134"/>
      <c r="M51" s="65">
        <v>39</v>
      </c>
      <c r="N51" s="53" t="s">
        <v>311</v>
      </c>
      <c r="O51" s="287" t="s">
        <v>489</v>
      </c>
      <c r="P51" s="42" t="s">
        <v>519</v>
      </c>
      <c r="Q51" s="57" t="str">
        <f t="shared" si="2"/>
        <v>規制</v>
      </c>
      <c r="R51" s="4" t="str">
        <f t="shared" si="4"/>
        <v>《メールマガジン・ML》カテゴリのポリシを引き継いでいます</v>
      </c>
    </row>
    <row r="52" spans="1:18" ht="39.75" thickBot="1">
      <c r="A52" s="202"/>
      <c r="B52" s="69" t="s">
        <v>74</v>
      </c>
      <c r="C52" s="175" t="s">
        <v>576</v>
      </c>
      <c r="D52" s="20"/>
      <c r="E52" s="1"/>
      <c r="F52" s="211"/>
      <c r="G52" s="230"/>
      <c r="H52" s="15" t="s">
        <v>74</v>
      </c>
      <c r="I52" s="233"/>
      <c r="J52" s="4"/>
      <c r="K52" s="133"/>
      <c r="L52" s="134"/>
      <c r="M52" s="65">
        <v>40</v>
      </c>
      <c r="N52" s="53" t="s">
        <v>312</v>
      </c>
      <c r="O52" s="254"/>
      <c r="P52" s="42" t="s">
        <v>490</v>
      </c>
      <c r="Q52" s="57" t="str">
        <f t="shared" si="2"/>
        <v>規制</v>
      </c>
      <c r="R52" s="4" t="str">
        <f t="shared" si="4"/>
        <v>《検索キャッシュ》カテゴリのポリシを引き継いでいます</v>
      </c>
    </row>
    <row r="53" spans="1:18" ht="20.25" thickBot="1">
      <c r="A53" s="200" t="s">
        <v>28</v>
      </c>
      <c r="B53" s="68" t="s">
        <v>25</v>
      </c>
      <c r="C53" s="75" t="s">
        <v>576</v>
      </c>
      <c r="D53" s="13" t="s">
        <v>163</v>
      </c>
      <c r="E53" s="1"/>
      <c r="F53" s="209" t="s">
        <v>505</v>
      </c>
      <c r="G53" s="7" t="s">
        <v>25</v>
      </c>
      <c r="H53" s="7" t="s">
        <v>25</v>
      </c>
      <c r="I53" s="71" t="str">
        <f>C53</f>
        <v>規制</v>
      </c>
      <c r="J53" s="4"/>
      <c r="K53" s="133"/>
      <c r="L53" s="134"/>
      <c r="M53" s="65">
        <v>41</v>
      </c>
      <c r="N53" s="53" t="s">
        <v>313</v>
      </c>
      <c r="O53" s="254"/>
      <c r="P53" s="51" t="s">
        <v>314</v>
      </c>
      <c r="Q53" s="57" t="str">
        <f t="shared" si="2"/>
        <v>許可</v>
      </c>
      <c r="R53" s="4" t="str">
        <f>"《"&amp;VLOOKUP(P53,G$13:I$179,2,FALSE)&amp;"》一律許可になります"</f>
        <v>《新規_03》一律許可になります</v>
      </c>
    </row>
    <row r="54" spans="1:18" ht="20.25" thickBot="1">
      <c r="A54" s="201"/>
      <c r="B54" s="68" t="s">
        <v>75</v>
      </c>
      <c r="C54" s="74" t="s">
        <v>161</v>
      </c>
      <c r="D54" s="11" t="s">
        <v>244</v>
      </c>
      <c r="E54" s="1"/>
      <c r="F54" s="211"/>
      <c r="G54" s="7" t="s">
        <v>506</v>
      </c>
      <c r="H54" s="7" t="s">
        <v>75</v>
      </c>
      <c r="I54" s="71" t="str">
        <f>C54</f>
        <v>規制</v>
      </c>
      <c r="J54" s="4"/>
      <c r="K54" s="133"/>
      <c r="L54" s="134"/>
      <c r="M54" s="65">
        <v>42</v>
      </c>
      <c r="N54" s="37" t="s">
        <v>315</v>
      </c>
      <c r="O54" s="254"/>
      <c r="P54" s="42" t="s">
        <v>491</v>
      </c>
      <c r="Q54" s="57" t="str">
        <f t="shared" si="2"/>
        <v>規制</v>
      </c>
      <c r="R54" s="4" t="str">
        <f>"《"&amp;VLOOKUP(P54,G$13:I$179,2,FALSE)&amp;"》カテゴリのポリシを引き継いでいます"</f>
        <v>《翻訳サイト》カテゴリのポリシを引き継いでいます</v>
      </c>
    </row>
    <row r="55" spans="1:18" ht="20.25" thickBot="1">
      <c r="A55" s="201"/>
      <c r="B55" s="68" t="s">
        <v>76</v>
      </c>
      <c r="C55" s="74" t="s">
        <v>161</v>
      </c>
      <c r="D55" s="11" t="s">
        <v>245</v>
      </c>
      <c r="E55" s="1"/>
      <c r="F55" s="10" t="s">
        <v>99</v>
      </c>
      <c r="G55" s="7" t="s">
        <v>507</v>
      </c>
      <c r="H55" s="7" t="s">
        <v>76</v>
      </c>
      <c r="I55" s="71" t="str">
        <f>C55</f>
        <v>規制</v>
      </c>
      <c r="J55" s="4"/>
      <c r="K55" s="133"/>
      <c r="L55" s="134"/>
      <c r="M55" s="65">
        <v>43</v>
      </c>
      <c r="N55" s="53" t="s">
        <v>316</v>
      </c>
      <c r="O55" s="254"/>
      <c r="P55" s="51" t="s">
        <v>135</v>
      </c>
      <c r="Q55" s="57" t="str">
        <f t="shared" si="2"/>
        <v>許可</v>
      </c>
      <c r="R55" s="4" t="str">
        <f>"《"&amp;VLOOKUP(P55,G$13:I$179,2,FALSE)&amp;"》一律許可になります"</f>
        <v>《新規_04》一律許可になります</v>
      </c>
    </row>
    <row r="56" spans="1:18" ht="39.75" thickBot="1">
      <c r="A56" s="202"/>
      <c r="B56" s="69" t="s">
        <v>77</v>
      </c>
      <c r="C56" s="175" t="s">
        <v>576</v>
      </c>
      <c r="D56" s="19" t="s">
        <v>261</v>
      </c>
      <c r="E56" s="1"/>
      <c r="F56" s="209" t="s">
        <v>489</v>
      </c>
      <c r="G56" s="257" t="s">
        <v>508</v>
      </c>
      <c r="H56" s="15" t="s">
        <v>77</v>
      </c>
      <c r="I56" s="85" t="s">
        <v>162</v>
      </c>
      <c r="J56" s="4" t="s">
        <v>274</v>
      </c>
      <c r="K56" s="133"/>
      <c r="L56" s="134"/>
      <c r="M56" s="65">
        <v>44</v>
      </c>
      <c r="N56" s="53" t="s">
        <v>317</v>
      </c>
      <c r="O56" s="254"/>
      <c r="P56" s="51" t="s">
        <v>107</v>
      </c>
      <c r="Q56" s="57" t="str">
        <f t="shared" si="2"/>
        <v>許可</v>
      </c>
      <c r="R56" s="4" t="str">
        <f>"《"&amp;VLOOKUP(P56,G$13:I$179,2,FALSE)&amp;"》一律許可になります"</f>
        <v>《新規_05》一律許可になります</v>
      </c>
    </row>
    <row r="57" spans="1:18" ht="39.75" thickBot="1">
      <c r="A57" s="259" t="s">
        <v>509</v>
      </c>
      <c r="B57" s="69" t="s">
        <v>2</v>
      </c>
      <c r="C57" s="93" t="s">
        <v>576</v>
      </c>
      <c r="D57" s="20"/>
      <c r="E57" s="1"/>
      <c r="F57" s="211"/>
      <c r="G57" s="258"/>
      <c r="H57" s="15" t="s">
        <v>2</v>
      </c>
      <c r="I57" s="85" t="s">
        <v>162</v>
      </c>
      <c r="J57" s="4" t="s">
        <v>275</v>
      </c>
      <c r="K57" s="133"/>
      <c r="L57" s="134"/>
      <c r="M57" s="65">
        <v>45</v>
      </c>
      <c r="N57" s="53" t="s">
        <v>318</v>
      </c>
      <c r="O57" s="254"/>
      <c r="P57" s="51" t="s">
        <v>45</v>
      </c>
      <c r="Q57" s="57" t="str">
        <f t="shared" si="2"/>
        <v>許可</v>
      </c>
      <c r="R57" s="4" t="str">
        <f>"《"&amp;VLOOKUP(P57,G$13:I$179,2,FALSE)&amp;"》一律許可になります"</f>
        <v>《新規_06》一律許可になります</v>
      </c>
    </row>
    <row r="58" spans="1:18" ht="20.25" customHeight="1" thickBot="1">
      <c r="A58" s="260"/>
      <c r="B58" s="69" t="s">
        <v>78</v>
      </c>
      <c r="C58" s="176" t="s">
        <v>576</v>
      </c>
      <c r="D58" s="21" t="s">
        <v>271</v>
      </c>
      <c r="E58" s="1"/>
      <c r="F58" s="209" t="s">
        <v>509</v>
      </c>
      <c r="G58" s="257" t="s">
        <v>510</v>
      </c>
      <c r="H58" s="15" t="s">
        <v>78</v>
      </c>
      <c r="I58" s="265" t="str">
        <f>C$58</f>
        <v>規制</v>
      </c>
      <c r="J58" s="4"/>
      <c r="K58" s="133"/>
      <c r="L58" s="134"/>
      <c r="M58" s="65">
        <v>46</v>
      </c>
      <c r="N58" s="53" t="s">
        <v>319</v>
      </c>
      <c r="O58" s="254"/>
      <c r="P58" s="54" t="s">
        <v>136</v>
      </c>
      <c r="Q58" s="57" t="str">
        <f t="shared" si="2"/>
        <v>規制</v>
      </c>
      <c r="R58" s="4" t="str">
        <f>"《"&amp;VLOOKUP(P58,G$13:I$179,2,FALSE)&amp;"》カテゴリのポリシを引き継いでいます"</f>
        <v>《動画配信》カテゴリのポリシを引き継いでいます</v>
      </c>
    </row>
    <row r="59" spans="1:18" ht="39.75" customHeight="1" thickBot="1">
      <c r="A59" s="260"/>
      <c r="B59" s="267" t="s">
        <v>31</v>
      </c>
      <c r="C59" s="269" t="s">
        <v>576</v>
      </c>
      <c r="D59" s="22"/>
      <c r="E59" s="1"/>
      <c r="F59" s="210"/>
      <c r="G59" s="258"/>
      <c r="H59" s="15" t="s">
        <v>31</v>
      </c>
      <c r="I59" s="266"/>
      <c r="J59" s="4"/>
      <c r="K59" s="133"/>
      <c r="L59" s="134"/>
      <c r="M59" s="65">
        <v>47</v>
      </c>
      <c r="N59" s="53" t="s">
        <v>320</v>
      </c>
      <c r="O59" s="254"/>
      <c r="P59" s="51" t="s">
        <v>42</v>
      </c>
      <c r="Q59" s="57" t="str">
        <f t="shared" si="2"/>
        <v>許可</v>
      </c>
      <c r="R59" s="4" t="str">
        <f>"《"&amp;VLOOKUP(P59,G$13:I$179,2,FALSE)&amp;"》一律許可になります"</f>
        <v>《新規_07》一律許可になります</v>
      </c>
    </row>
    <row r="60" spans="1:18" ht="39.75" thickBot="1">
      <c r="A60" s="260"/>
      <c r="B60" s="268"/>
      <c r="C60" s="270"/>
      <c r="D60" s="23"/>
      <c r="E60" s="1"/>
      <c r="F60" s="211"/>
      <c r="G60" s="103" t="s">
        <v>101</v>
      </c>
      <c r="H60" s="15" t="s">
        <v>31</v>
      </c>
      <c r="I60" s="102" t="str">
        <f>C59</f>
        <v>規制</v>
      </c>
      <c r="J60" s="4"/>
      <c r="K60" s="133"/>
      <c r="L60" s="134"/>
      <c r="M60" s="65">
        <v>48</v>
      </c>
      <c r="N60" s="53" t="s">
        <v>321</v>
      </c>
      <c r="O60" s="254"/>
      <c r="P60" s="54" t="s">
        <v>521</v>
      </c>
      <c r="Q60" s="57" t="str">
        <f t="shared" si="2"/>
        <v>規制</v>
      </c>
      <c r="R60" s="4" t="str">
        <f>"《"&amp;VLOOKUP(P60,G$13:I$179,2,FALSE)&amp;"》カテゴリのポリシを引き継いでいます"</f>
        <v>《ストレージサービス》カテゴリのポリシを引き継いでいます</v>
      </c>
    </row>
    <row r="61" spans="1:18" ht="39.75" thickBot="1">
      <c r="A61" s="260"/>
      <c r="B61" s="69" t="s">
        <v>26</v>
      </c>
      <c r="C61" s="93" t="s">
        <v>161</v>
      </c>
      <c r="D61" s="24" t="s">
        <v>262</v>
      </c>
      <c r="E61" s="1"/>
      <c r="F61" s="10" t="s">
        <v>489</v>
      </c>
      <c r="G61" s="15" t="s">
        <v>511</v>
      </c>
      <c r="H61" s="15" t="s">
        <v>26</v>
      </c>
      <c r="I61" s="71" t="str">
        <f>C61</f>
        <v>規制</v>
      </c>
      <c r="J61" s="4"/>
      <c r="K61" s="133"/>
      <c r="L61" s="134"/>
      <c r="M61" s="65">
        <v>49</v>
      </c>
      <c r="N61" s="53" t="s">
        <v>322</v>
      </c>
      <c r="O61" s="254"/>
      <c r="P61" s="51" t="s">
        <v>36</v>
      </c>
      <c r="Q61" s="57" t="str">
        <f t="shared" si="2"/>
        <v>許可</v>
      </c>
      <c r="R61" s="4" t="str">
        <f>"《"&amp;VLOOKUP(P61,G$13:I$179,2,FALSE)&amp;"》一律許可になります"</f>
        <v>《新規_08》一律許可になります</v>
      </c>
    </row>
    <row r="62" spans="1:18" ht="39.75" thickBot="1">
      <c r="A62" s="260"/>
      <c r="B62" s="203" t="s">
        <v>512</v>
      </c>
      <c r="C62" s="223" t="s">
        <v>576</v>
      </c>
      <c r="D62" s="16" t="s">
        <v>169</v>
      </c>
      <c r="E62" s="1"/>
      <c r="F62" s="262" t="s">
        <v>509</v>
      </c>
      <c r="G62" s="98" t="s">
        <v>513</v>
      </c>
      <c r="H62" s="98" t="s">
        <v>478</v>
      </c>
      <c r="I62" s="71" t="str">
        <f>C$62</f>
        <v>規制</v>
      </c>
      <c r="J62" s="4"/>
      <c r="K62" s="133"/>
      <c r="L62" s="134"/>
      <c r="M62" s="65">
        <v>50</v>
      </c>
      <c r="N62" s="53" t="s">
        <v>323</v>
      </c>
      <c r="O62" s="254"/>
      <c r="P62" s="51" t="s">
        <v>106</v>
      </c>
      <c r="Q62" s="57" t="str">
        <f t="shared" si="2"/>
        <v>許可</v>
      </c>
      <c r="R62" s="4" t="str">
        <f>"《"&amp;VLOOKUP(P62,G$13:I$179,2,FALSE)&amp;"》一律許可になります"</f>
        <v>《新規_09》一律許可になります</v>
      </c>
    </row>
    <row r="63" spans="1:18" ht="39.75" customHeight="1" thickBot="1">
      <c r="A63" s="260"/>
      <c r="B63" s="222"/>
      <c r="C63" s="224"/>
      <c r="D63" s="18"/>
      <c r="E63" s="1"/>
      <c r="F63" s="264"/>
      <c r="G63" s="98" t="s">
        <v>514</v>
      </c>
      <c r="H63" s="98" t="s">
        <v>478</v>
      </c>
      <c r="I63" s="71" t="str">
        <f>C$62</f>
        <v>規制</v>
      </c>
      <c r="J63" s="4"/>
      <c r="K63" s="133"/>
      <c r="L63" s="134"/>
      <c r="M63" s="65">
        <v>51</v>
      </c>
      <c r="N63" s="53" t="s">
        <v>324</v>
      </c>
      <c r="O63" s="254"/>
      <c r="P63" s="51" t="s">
        <v>548</v>
      </c>
      <c r="Q63" s="57" t="str">
        <f t="shared" si="2"/>
        <v>許可</v>
      </c>
      <c r="R63" s="4" t="str">
        <f>"《"&amp;VLOOKUP(P63,G$13:I$179,2,FALSE)&amp;"》一律許可になります"</f>
        <v>《新規_10》一律許可になります</v>
      </c>
    </row>
    <row r="64" spans="1:18" ht="59.25" thickBot="1">
      <c r="A64" s="260"/>
      <c r="B64" s="68" t="s">
        <v>80</v>
      </c>
      <c r="C64" s="74" t="s">
        <v>576</v>
      </c>
      <c r="D64" s="11" t="s">
        <v>246</v>
      </c>
      <c r="E64" s="1"/>
      <c r="F64" s="10" t="s">
        <v>515</v>
      </c>
      <c r="G64" s="7" t="s">
        <v>516</v>
      </c>
      <c r="H64" s="7" t="s">
        <v>80</v>
      </c>
      <c r="I64" s="71" t="str">
        <f>C64</f>
        <v>規制</v>
      </c>
      <c r="J64" s="4"/>
      <c r="K64" s="133"/>
      <c r="L64" s="134"/>
      <c r="M64" s="65">
        <v>52</v>
      </c>
      <c r="N64" s="53" t="s">
        <v>325</v>
      </c>
      <c r="O64" s="254"/>
      <c r="P64" s="51" t="s">
        <v>549</v>
      </c>
      <c r="Q64" s="57" t="str">
        <f t="shared" si="2"/>
        <v>許可</v>
      </c>
      <c r="R64" s="4" t="str">
        <f>"《"&amp;VLOOKUP(P64,G$13:I$179,2,FALSE)&amp;"》一律許可になります"</f>
        <v>《新規_11》一律許可になります</v>
      </c>
    </row>
    <row r="65" spans="1:18" ht="20.25" customHeight="1" thickBot="1">
      <c r="A65" s="260"/>
      <c r="B65" s="68" t="s">
        <v>79</v>
      </c>
      <c r="C65" s="74" t="s">
        <v>576</v>
      </c>
      <c r="D65" s="13" t="s">
        <v>163</v>
      </c>
      <c r="E65" s="1"/>
      <c r="F65" s="209" t="s">
        <v>509</v>
      </c>
      <c r="G65" s="7" t="s">
        <v>517</v>
      </c>
      <c r="H65" s="7" t="s">
        <v>79</v>
      </c>
      <c r="I65" s="71" t="str">
        <f>C65</f>
        <v>規制</v>
      </c>
      <c r="J65" s="4"/>
      <c r="K65" s="133"/>
      <c r="L65" s="134"/>
      <c r="M65" s="65">
        <v>53</v>
      </c>
      <c r="N65" s="53" t="s">
        <v>326</v>
      </c>
      <c r="O65" s="254"/>
      <c r="P65" s="51" t="s">
        <v>327</v>
      </c>
      <c r="Q65" s="57" t="str">
        <f t="shared" si="2"/>
        <v>許可</v>
      </c>
      <c r="R65" s="4" t="str">
        <f>"《"&amp;VLOOKUP(P65,G$13:I$179,2,FALSE)&amp;"》一律許可になります"</f>
        <v>《新規_12》一律許可になります</v>
      </c>
    </row>
    <row r="66" spans="1:18" ht="39.75" customHeight="1" thickBot="1">
      <c r="A66" s="260"/>
      <c r="B66" s="203" t="s">
        <v>518</v>
      </c>
      <c r="C66" s="223" t="s">
        <v>161</v>
      </c>
      <c r="D66" s="16" t="s">
        <v>170</v>
      </c>
      <c r="E66" s="1"/>
      <c r="F66" s="211"/>
      <c r="G66" s="98" t="s">
        <v>29</v>
      </c>
      <c r="H66" s="98" t="s">
        <v>479</v>
      </c>
      <c r="I66" s="71" t="str">
        <f>C$66</f>
        <v>規制</v>
      </c>
      <c r="J66" s="4"/>
      <c r="K66" s="133"/>
      <c r="L66" s="134"/>
      <c r="M66" s="65">
        <v>54</v>
      </c>
      <c r="N66" s="53" t="s">
        <v>328</v>
      </c>
      <c r="O66" s="254"/>
      <c r="P66" s="42" t="s">
        <v>511</v>
      </c>
      <c r="Q66" s="57" t="str">
        <f t="shared" si="2"/>
        <v>規制</v>
      </c>
      <c r="R66" s="4" t="str">
        <f>"《"&amp;VLOOKUP(P66,G$13:I$179,2,FALSE)&amp;"》カテゴリのポリシを引き継いでいます"</f>
        <v>《メッセンジャー》カテゴリのポリシを引き継いでいます</v>
      </c>
    </row>
    <row r="67" spans="1:18" ht="39.75" thickBot="1">
      <c r="A67" s="261"/>
      <c r="B67" s="222"/>
      <c r="C67" s="224"/>
      <c r="D67" s="18"/>
      <c r="E67" s="1"/>
      <c r="F67" s="272" t="s">
        <v>489</v>
      </c>
      <c r="G67" s="98" t="s">
        <v>519</v>
      </c>
      <c r="H67" s="98" t="s">
        <v>479</v>
      </c>
      <c r="I67" s="71" t="str">
        <f>C$66</f>
        <v>規制</v>
      </c>
      <c r="J67" s="4"/>
      <c r="K67" s="133"/>
      <c r="L67" s="134"/>
      <c r="M67" s="65">
        <v>55</v>
      </c>
      <c r="N67" s="53" t="s">
        <v>329</v>
      </c>
      <c r="O67" s="254"/>
      <c r="P67" s="51" t="s">
        <v>564</v>
      </c>
      <c r="Q67" s="57" t="str">
        <f t="shared" si="2"/>
        <v>許可</v>
      </c>
      <c r="R67" s="4" t="str">
        <f>"《"&amp;VLOOKUP(P67,G$13:I$179,2,FALSE)&amp;"》一律許可になります"</f>
        <v>《新規_13》一律許可になります</v>
      </c>
    </row>
    <row r="68" spans="1:18" ht="35.25" customHeight="1" thickBot="1">
      <c r="A68" s="275" t="s">
        <v>50</v>
      </c>
      <c r="B68" s="68" t="s">
        <v>50</v>
      </c>
      <c r="C68" s="74" t="s">
        <v>161</v>
      </c>
      <c r="D68" s="11" t="s">
        <v>247</v>
      </c>
      <c r="E68" s="1"/>
      <c r="F68" s="273"/>
      <c r="G68" s="25" t="s">
        <v>520</v>
      </c>
      <c r="H68" s="7" t="s">
        <v>50</v>
      </c>
      <c r="I68" s="71" t="str">
        <f>C68</f>
        <v>規制</v>
      </c>
      <c r="J68" s="4"/>
      <c r="K68" s="133"/>
      <c r="L68" s="134"/>
      <c r="M68" s="65">
        <v>56</v>
      </c>
      <c r="N68" s="53" t="s">
        <v>330</v>
      </c>
      <c r="O68" s="254"/>
      <c r="P68" s="39" t="s">
        <v>331</v>
      </c>
      <c r="Q68" s="57" t="str">
        <f t="shared" si="2"/>
        <v>規制</v>
      </c>
      <c r="R68" s="4" t="str">
        <f>"《"&amp;VLOOKUP(P68,G$13:I$179,2,FALSE)&amp;"》カテゴリのポリシを引き継いでいます"</f>
        <v>《ダウンロード》カテゴリのポリシを引き継いでいます</v>
      </c>
    </row>
    <row r="69" spans="1:18" ht="59.25" thickBot="1">
      <c r="A69" s="276"/>
      <c r="B69" s="69" t="s">
        <v>511</v>
      </c>
      <c r="C69" s="93" t="s">
        <v>161</v>
      </c>
      <c r="D69" s="24" t="s">
        <v>262</v>
      </c>
      <c r="E69" s="1"/>
      <c r="F69" s="273"/>
      <c r="G69" s="15" t="s">
        <v>511</v>
      </c>
      <c r="H69" s="15" t="s">
        <v>480</v>
      </c>
      <c r="I69" s="71" t="str">
        <f>C$61</f>
        <v>規制</v>
      </c>
      <c r="J69" s="4"/>
      <c r="K69" s="133"/>
      <c r="L69" s="134"/>
      <c r="M69" s="65">
        <v>57</v>
      </c>
      <c r="N69" s="53" t="s">
        <v>332</v>
      </c>
      <c r="O69" s="254"/>
      <c r="P69" s="42" t="s">
        <v>508</v>
      </c>
      <c r="Q69" s="57" t="str">
        <f t="shared" si="2"/>
        <v>許可</v>
      </c>
      <c r="R69" s="4" t="s">
        <v>577</v>
      </c>
    </row>
    <row r="70" spans="1:18" ht="39.75" thickBot="1">
      <c r="A70" s="276"/>
      <c r="B70" s="68" t="s">
        <v>81</v>
      </c>
      <c r="C70" s="75" t="s">
        <v>161</v>
      </c>
      <c r="D70" s="13" t="s">
        <v>163</v>
      </c>
      <c r="E70" s="1"/>
      <c r="F70" s="273"/>
      <c r="G70" s="7" t="s">
        <v>521</v>
      </c>
      <c r="H70" s="7" t="s">
        <v>81</v>
      </c>
      <c r="I70" s="71" t="str">
        <f aca="true" t="shared" si="5" ref="I70:I76">C70</f>
        <v>規制</v>
      </c>
      <c r="J70" s="4"/>
      <c r="K70" s="133"/>
      <c r="L70" s="134"/>
      <c r="M70" s="65">
        <v>58</v>
      </c>
      <c r="N70" s="37" t="s">
        <v>654</v>
      </c>
      <c r="O70" s="288"/>
      <c r="P70" s="181" t="s">
        <v>653</v>
      </c>
      <c r="Q70" s="57" t="s">
        <v>162</v>
      </c>
      <c r="R70" s="4" t="s">
        <v>655</v>
      </c>
    </row>
    <row r="71" spans="1:18" ht="20.25" thickBot="1">
      <c r="A71" s="277"/>
      <c r="B71" s="68" t="s">
        <v>82</v>
      </c>
      <c r="C71" s="74" t="s">
        <v>161</v>
      </c>
      <c r="D71" s="13" t="s">
        <v>163</v>
      </c>
      <c r="E71" s="1"/>
      <c r="F71" s="274"/>
      <c r="G71" s="7" t="s">
        <v>136</v>
      </c>
      <c r="H71" s="7" t="s">
        <v>82</v>
      </c>
      <c r="I71" s="71" t="str">
        <f t="shared" si="5"/>
        <v>規制</v>
      </c>
      <c r="J71" s="4"/>
      <c r="K71" s="133"/>
      <c r="L71" s="134"/>
      <c r="M71" s="65">
        <v>59</v>
      </c>
      <c r="N71" s="37" t="s">
        <v>333</v>
      </c>
      <c r="O71" s="278" t="s">
        <v>515</v>
      </c>
      <c r="P71" s="51" t="s">
        <v>550</v>
      </c>
      <c r="Q71" s="57" t="str">
        <f aca="true" t="shared" si="6" ref="Q71:Q102">VLOOKUP(P71,G$13:I$179,3,FALSE)</f>
        <v>許可</v>
      </c>
      <c r="R71" s="4" t="str">
        <f>"《"&amp;VLOOKUP(P71,G$13:I$179,2,FALSE)&amp;"》一律許可になります"</f>
        <v>《新規_14》一律許可になります</v>
      </c>
    </row>
    <row r="72" spans="1:18" ht="20.25" thickBot="1">
      <c r="A72" s="281" t="s">
        <v>51</v>
      </c>
      <c r="B72" s="68" t="s">
        <v>19</v>
      </c>
      <c r="C72" s="74" t="s">
        <v>161</v>
      </c>
      <c r="D72" s="13" t="s">
        <v>163</v>
      </c>
      <c r="E72" s="1"/>
      <c r="F72" s="10" t="s">
        <v>148</v>
      </c>
      <c r="G72" s="7" t="s">
        <v>19</v>
      </c>
      <c r="H72" s="7" t="s">
        <v>19</v>
      </c>
      <c r="I72" s="71" t="str">
        <f t="shared" si="5"/>
        <v>規制</v>
      </c>
      <c r="J72" s="4"/>
      <c r="K72" s="133"/>
      <c r="L72" s="134"/>
      <c r="M72" s="65">
        <v>60</v>
      </c>
      <c r="N72" s="37" t="s">
        <v>334</v>
      </c>
      <c r="O72" s="279"/>
      <c r="P72" s="51" t="s">
        <v>551</v>
      </c>
      <c r="Q72" s="57" t="str">
        <f t="shared" si="6"/>
        <v>許可</v>
      </c>
      <c r="R72" s="4" t="str">
        <f>"《"&amp;VLOOKUP(P72,G$13:I$179,2,FALSE)&amp;"》一律許可になります"</f>
        <v>《新規_15》一律許可になります</v>
      </c>
    </row>
    <row r="73" spans="1:18" ht="20.25" thickBot="1">
      <c r="A73" s="282"/>
      <c r="B73" s="68" t="s">
        <v>83</v>
      </c>
      <c r="C73" s="74" t="s">
        <v>161</v>
      </c>
      <c r="D73" s="11" t="s">
        <v>248</v>
      </c>
      <c r="E73" s="1"/>
      <c r="F73" s="10" t="s">
        <v>522</v>
      </c>
      <c r="G73" s="7" t="s">
        <v>34</v>
      </c>
      <c r="H73" s="7" t="s">
        <v>83</v>
      </c>
      <c r="I73" s="71" t="str">
        <f t="shared" si="5"/>
        <v>規制</v>
      </c>
      <c r="J73" s="4"/>
      <c r="K73" s="133"/>
      <c r="L73" s="134"/>
      <c r="M73" s="65">
        <v>61</v>
      </c>
      <c r="N73" s="37" t="s">
        <v>335</v>
      </c>
      <c r="O73" s="279"/>
      <c r="P73" s="51" t="s">
        <v>552</v>
      </c>
      <c r="Q73" s="57" t="str">
        <f t="shared" si="6"/>
        <v>許可</v>
      </c>
      <c r="R73" s="4" t="str">
        <f>"《"&amp;VLOOKUP(P73,G$13:I$179,2,FALSE)&amp;"》一律許可になります"</f>
        <v>《新規_16》一律許可になります</v>
      </c>
    </row>
    <row r="74" spans="1:18" ht="39.75" thickBot="1">
      <c r="A74" s="283"/>
      <c r="B74" s="68" t="s">
        <v>84</v>
      </c>
      <c r="C74" s="74" t="s">
        <v>161</v>
      </c>
      <c r="D74" s="13" t="s">
        <v>163</v>
      </c>
      <c r="E74" s="1"/>
      <c r="F74" s="10" t="s">
        <v>148</v>
      </c>
      <c r="G74" s="7" t="s">
        <v>523</v>
      </c>
      <c r="H74" s="7" t="s">
        <v>84</v>
      </c>
      <c r="I74" s="71" t="str">
        <f t="shared" si="5"/>
        <v>規制</v>
      </c>
      <c r="J74" s="4"/>
      <c r="K74" s="133"/>
      <c r="L74" s="134"/>
      <c r="M74" s="65">
        <v>62</v>
      </c>
      <c r="N74" s="37" t="s">
        <v>336</v>
      </c>
      <c r="O74" s="280"/>
      <c r="P74" s="42" t="s">
        <v>516</v>
      </c>
      <c r="Q74" s="57" t="str">
        <f t="shared" si="6"/>
        <v>規制</v>
      </c>
      <c r="R74" s="4" t="str">
        <f>"《"&amp;VLOOKUP(P74,G$13:I$179,2,FALSE)&amp;"》カテゴリのポリシを引き継いでいます"</f>
        <v>《ホームページサービス》カテゴリのポリシを引き継いでいます</v>
      </c>
    </row>
    <row r="75" spans="1:18" ht="20.25" thickBot="1">
      <c r="A75" s="10" t="s">
        <v>52</v>
      </c>
      <c r="B75" s="68" t="s">
        <v>52</v>
      </c>
      <c r="C75" s="74" t="s">
        <v>161</v>
      </c>
      <c r="D75" s="11" t="s">
        <v>249</v>
      </c>
      <c r="E75" s="1"/>
      <c r="F75" s="10" t="s">
        <v>451</v>
      </c>
      <c r="G75" s="7" t="s">
        <v>524</v>
      </c>
      <c r="H75" s="7" t="s">
        <v>52</v>
      </c>
      <c r="I75" s="71" t="str">
        <f t="shared" si="5"/>
        <v>規制</v>
      </c>
      <c r="J75" s="4"/>
      <c r="K75" s="133"/>
      <c r="L75" s="134"/>
      <c r="M75" s="65">
        <v>63</v>
      </c>
      <c r="N75" s="37" t="s">
        <v>337</v>
      </c>
      <c r="O75" s="284" t="s">
        <v>148</v>
      </c>
      <c r="P75" s="42" t="s">
        <v>565</v>
      </c>
      <c r="Q75" s="57" t="str">
        <f t="shared" si="6"/>
        <v>規制</v>
      </c>
      <c r="R75" s="4" t="str">
        <f>"《"&amp;VLOOKUP(P75,G$13:I$179,2,FALSE)&amp;"》カテゴリのポリシを引き継いでいます"</f>
        <v>《転職・就職》カテゴリのポリシを引き継いでいます</v>
      </c>
    </row>
    <row r="76" spans="1:18" ht="39.75" thickBot="1">
      <c r="A76" s="281" t="s">
        <v>53</v>
      </c>
      <c r="B76" s="68" t="s">
        <v>85</v>
      </c>
      <c r="C76" s="74" t="s">
        <v>161</v>
      </c>
      <c r="D76" s="13" t="s">
        <v>163</v>
      </c>
      <c r="E76" s="1"/>
      <c r="F76" s="10" t="s">
        <v>494</v>
      </c>
      <c r="G76" s="7" t="s">
        <v>525</v>
      </c>
      <c r="H76" s="7" t="s">
        <v>85</v>
      </c>
      <c r="I76" s="71" t="str">
        <f t="shared" si="5"/>
        <v>規制</v>
      </c>
      <c r="J76" s="4"/>
      <c r="K76" s="133"/>
      <c r="L76" s="134"/>
      <c r="M76" s="65">
        <v>64</v>
      </c>
      <c r="N76" s="37" t="s">
        <v>465</v>
      </c>
      <c r="O76" s="285"/>
      <c r="P76" s="51" t="s">
        <v>140</v>
      </c>
      <c r="Q76" s="57" t="str">
        <f t="shared" si="6"/>
        <v>許可</v>
      </c>
      <c r="R76" s="4" t="str">
        <f>"《"&amp;VLOOKUP(P76,G$13:I$179,2,FALSE)&amp;"》一律許可になります"</f>
        <v>《新規_49》一律許可になります</v>
      </c>
    </row>
    <row r="77" spans="1:18" ht="20.25" thickBot="1">
      <c r="A77" s="283"/>
      <c r="B77" s="68" t="s">
        <v>53</v>
      </c>
      <c r="C77" s="74" t="s">
        <v>161</v>
      </c>
      <c r="D77" s="26" t="s">
        <v>273</v>
      </c>
      <c r="E77" s="1"/>
      <c r="F77" s="27" t="s">
        <v>5</v>
      </c>
      <c r="G77" s="28" t="s">
        <v>526</v>
      </c>
      <c r="H77" s="7" t="s">
        <v>53</v>
      </c>
      <c r="I77" s="2" t="s">
        <v>5</v>
      </c>
      <c r="J77" s="4"/>
      <c r="K77" s="133"/>
      <c r="L77" s="134"/>
      <c r="M77" s="65">
        <v>65</v>
      </c>
      <c r="N77" s="37" t="s">
        <v>338</v>
      </c>
      <c r="O77" s="285"/>
      <c r="P77" s="51" t="s">
        <v>566</v>
      </c>
      <c r="Q77" s="57" t="str">
        <f t="shared" si="6"/>
        <v>許可</v>
      </c>
      <c r="R77" s="4" t="str">
        <f>"《"&amp;VLOOKUP(P77,G$13:I$179,2,FALSE)&amp;"》一律許可になります"</f>
        <v>《新規_50》一律許可になります</v>
      </c>
    </row>
    <row r="78" spans="1:18" ht="20.25" thickBot="1">
      <c r="A78" s="275" t="s">
        <v>54</v>
      </c>
      <c r="B78" s="66" t="s">
        <v>527</v>
      </c>
      <c r="C78" s="223" t="s">
        <v>576</v>
      </c>
      <c r="D78" s="16" t="s">
        <v>276</v>
      </c>
      <c r="E78" s="1"/>
      <c r="F78" s="10" t="s">
        <v>591</v>
      </c>
      <c r="G78" s="98" t="s">
        <v>150</v>
      </c>
      <c r="H78" s="98" t="s">
        <v>481</v>
      </c>
      <c r="I78" s="71" t="str">
        <f>C$78</f>
        <v>規制</v>
      </c>
      <c r="J78" s="4"/>
      <c r="K78" s="133"/>
      <c r="L78" s="134"/>
      <c r="M78" s="65">
        <v>66</v>
      </c>
      <c r="N78" s="37" t="s">
        <v>339</v>
      </c>
      <c r="O78" s="286"/>
      <c r="P78" s="51" t="s">
        <v>567</v>
      </c>
      <c r="Q78" s="57" t="str">
        <f t="shared" si="6"/>
        <v>許可</v>
      </c>
      <c r="R78" s="4" t="str">
        <f>"《"&amp;VLOOKUP(P78,G$13:I$179,2,FALSE)&amp;"》一律許可になります"</f>
        <v>《新規_51》一律許可になります</v>
      </c>
    </row>
    <row r="79" spans="1:18" ht="20.25" thickBot="1">
      <c r="A79" s="276"/>
      <c r="B79" s="80"/>
      <c r="C79" s="208"/>
      <c r="D79" s="18"/>
      <c r="E79" s="1"/>
      <c r="F79" s="82" t="s">
        <v>503</v>
      </c>
      <c r="G79" s="98" t="s">
        <v>571</v>
      </c>
      <c r="H79" s="98" t="s">
        <v>481</v>
      </c>
      <c r="I79" s="71" t="str">
        <f>C$78</f>
        <v>規制</v>
      </c>
      <c r="J79" s="4"/>
      <c r="K79" s="133"/>
      <c r="L79" s="134"/>
      <c r="M79" s="65">
        <v>67</v>
      </c>
      <c r="N79" s="37" t="s">
        <v>340</v>
      </c>
      <c r="O79" s="240"/>
      <c r="P79" s="54" t="s">
        <v>523</v>
      </c>
      <c r="Q79" s="57" t="str">
        <f t="shared" si="6"/>
        <v>規制</v>
      </c>
      <c r="R79" s="4" t="str">
        <f aca="true" t="shared" si="7" ref="R79:R99">"《"&amp;VLOOKUP(P79,G$13:I$179,2,FALSE)&amp;"》カテゴリのポリシを引き継いでいます"</f>
        <v>《サイドビジネス》カテゴリのポリシを引き継いでいます</v>
      </c>
    </row>
    <row r="80" spans="1:18" ht="20.25" thickBot="1">
      <c r="A80" s="276"/>
      <c r="B80" s="69" t="s">
        <v>86</v>
      </c>
      <c r="C80" s="175" t="s">
        <v>576</v>
      </c>
      <c r="D80" s="19" t="s">
        <v>263</v>
      </c>
      <c r="E80" s="1"/>
      <c r="F80" s="262" t="s">
        <v>591</v>
      </c>
      <c r="G80" s="291" t="s">
        <v>44</v>
      </c>
      <c r="H80" s="15" t="s">
        <v>86</v>
      </c>
      <c r="I80" s="265" t="str">
        <f>C$80</f>
        <v>規制</v>
      </c>
      <c r="J80" s="4"/>
      <c r="K80" s="133"/>
      <c r="L80" s="134"/>
      <c r="M80" s="65">
        <v>68</v>
      </c>
      <c r="N80" s="37" t="s">
        <v>341</v>
      </c>
      <c r="O80" s="213" t="s">
        <v>342</v>
      </c>
      <c r="P80" s="42" t="s">
        <v>452</v>
      </c>
      <c r="Q80" s="57" t="str">
        <f t="shared" si="6"/>
        <v>規制</v>
      </c>
      <c r="R80" s="4" t="str">
        <f t="shared" si="7"/>
        <v>《テロリズム・過激派》カテゴリのポリシを引き継いでいます</v>
      </c>
    </row>
    <row r="81" spans="1:18" ht="20.25" thickBot="1">
      <c r="A81" s="276"/>
      <c r="B81" s="69" t="s">
        <v>87</v>
      </c>
      <c r="C81" s="175" t="s">
        <v>576</v>
      </c>
      <c r="D81" s="20"/>
      <c r="E81" s="1"/>
      <c r="F81" s="263"/>
      <c r="G81" s="292"/>
      <c r="H81" s="15" t="s">
        <v>87</v>
      </c>
      <c r="I81" s="271"/>
      <c r="J81" s="4"/>
      <c r="K81" s="133"/>
      <c r="L81" s="134"/>
      <c r="M81" s="65">
        <v>69</v>
      </c>
      <c r="N81" s="37" t="s">
        <v>343</v>
      </c>
      <c r="O81" s="213"/>
      <c r="P81" s="42" t="s">
        <v>524</v>
      </c>
      <c r="Q81" s="57" t="str">
        <f t="shared" si="6"/>
        <v>規制</v>
      </c>
      <c r="R81" s="4" t="str">
        <f t="shared" si="7"/>
        <v>《グロテスク》カテゴリのポリシを引き継いでいます</v>
      </c>
    </row>
    <row r="82" spans="1:18" ht="39.75" customHeight="1" thickBot="1">
      <c r="A82" s="276"/>
      <c r="B82" s="249" t="s">
        <v>122</v>
      </c>
      <c r="C82" s="223" t="s">
        <v>576</v>
      </c>
      <c r="D82" s="14"/>
      <c r="E82" s="1"/>
      <c r="F82" s="264"/>
      <c r="G82" s="98" t="s">
        <v>571</v>
      </c>
      <c r="H82" s="98" t="s">
        <v>610</v>
      </c>
      <c r="I82" s="71" t="str">
        <f>I$79</f>
        <v>規制</v>
      </c>
      <c r="J82" s="4"/>
      <c r="K82" s="133"/>
      <c r="L82" s="134"/>
      <c r="M82" s="65">
        <v>70</v>
      </c>
      <c r="N82" s="37" t="s">
        <v>344</v>
      </c>
      <c r="O82" s="293" t="s">
        <v>345</v>
      </c>
      <c r="P82" s="42" t="s">
        <v>0</v>
      </c>
      <c r="Q82" s="57" t="str">
        <f t="shared" si="6"/>
        <v>規制</v>
      </c>
      <c r="R82" s="4" t="str">
        <f t="shared" si="7"/>
        <v>《武器・兵器》カテゴリのポリシを引き継いでいます</v>
      </c>
    </row>
    <row r="83" spans="1:18" ht="20.25" thickBot="1">
      <c r="A83" s="276"/>
      <c r="B83" s="296"/>
      <c r="C83" s="208"/>
      <c r="D83" s="18"/>
      <c r="E83" s="1"/>
      <c r="F83" s="262" t="s">
        <v>453</v>
      </c>
      <c r="G83" s="98" t="s">
        <v>456</v>
      </c>
      <c r="H83" s="98" t="s">
        <v>122</v>
      </c>
      <c r="I83" s="71" t="str">
        <f>C$82</f>
        <v>規制</v>
      </c>
      <c r="J83" s="4"/>
      <c r="K83" s="133"/>
      <c r="L83" s="134"/>
      <c r="M83" s="65">
        <v>71</v>
      </c>
      <c r="N83" s="37" t="s">
        <v>346</v>
      </c>
      <c r="O83" s="294"/>
      <c r="P83" s="42" t="s">
        <v>568</v>
      </c>
      <c r="Q83" s="57" t="str">
        <f t="shared" si="6"/>
        <v>規制</v>
      </c>
      <c r="R83" s="4" t="str">
        <f t="shared" si="7"/>
        <v>《主張一般》カテゴリのポリシを引き継いでいます</v>
      </c>
    </row>
    <row r="84" spans="1:18" ht="39.75" thickBot="1">
      <c r="A84" s="276"/>
      <c r="B84" s="69" t="s">
        <v>88</v>
      </c>
      <c r="C84" s="180" t="s">
        <v>161</v>
      </c>
      <c r="D84" s="84"/>
      <c r="E84" s="1"/>
      <c r="F84" s="264"/>
      <c r="G84" s="15" t="s">
        <v>454</v>
      </c>
      <c r="H84" s="15" t="s">
        <v>88</v>
      </c>
      <c r="I84" s="71" t="str">
        <f>C$27</f>
        <v>規制</v>
      </c>
      <c r="J84" s="4"/>
      <c r="K84" s="133"/>
      <c r="L84" s="134"/>
      <c r="M84" s="65">
        <v>72</v>
      </c>
      <c r="N84" s="37" t="s">
        <v>347</v>
      </c>
      <c r="O84" s="294"/>
      <c r="P84" s="42" t="s">
        <v>348</v>
      </c>
      <c r="Q84" s="57" t="str">
        <f t="shared" si="6"/>
        <v>規制</v>
      </c>
      <c r="R84" s="4" t="str">
        <f t="shared" si="7"/>
        <v>《告発・中傷》カテゴリのポリシを引き継いでいます</v>
      </c>
    </row>
    <row r="85" spans="1:18" ht="39.75" thickBot="1">
      <c r="A85" s="276"/>
      <c r="B85" s="66" t="s">
        <v>528</v>
      </c>
      <c r="C85" s="223" t="s">
        <v>576</v>
      </c>
      <c r="D85" s="16" t="s">
        <v>257</v>
      </c>
      <c r="E85" s="1"/>
      <c r="F85" s="10" t="s">
        <v>494</v>
      </c>
      <c r="G85" s="98" t="s">
        <v>139</v>
      </c>
      <c r="H85" s="98" t="s">
        <v>470</v>
      </c>
      <c r="I85" s="71" t="str">
        <f>C$100</f>
        <v>規制</v>
      </c>
      <c r="J85" s="4"/>
      <c r="K85" s="133"/>
      <c r="L85" s="134"/>
      <c r="M85" s="65">
        <v>73</v>
      </c>
      <c r="N85" s="37" t="s">
        <v>349</v>
      </c>
      <c r="O85" s="294"/>
      <c r="P85" s="42" t="s">
        <v>44</v>
      </c>
      <c r="Q85" s="57" t="str">
        <f t="shared" si="6"/>
        <v>規制</v>
      </c>
      <c r="R85" s="4" t="str">
        <f t="shared" si="7"/>
        <v>《喫煙》カテゴリのポリシを引き継いでいます</v>
      </c>
    </row>
    <row r="86" spans="1:18" ht="39.75" thickBot="1">
      <c r="A86" s="276"/>
      <c r="B86" s="81"/>
      <c r="C86" s="208"/>
      <c r="D86" s="18"/>
      <c r="E86" s="1"/>
      <c r="F86" s="5" t="s">
        <v>152</v>
      </c>
      <c r="G86" s="98" t="s">
        <v>502</v>
      </c>
      <c r="H86" s="98" t="s">
        <v>470</v>
      </c>
      <c r="I86" s="71" t="str">
        <f>C$48</f>
        <v>規制</v>
      </c>
      <c r="J86" s="4"/>
      <c r="K86" s="133"/>
      <c r="L86" s="134"/>
      <c r="M86" s="65">
        <v>74</v>
      </c>
      <c r="N86" s="37" t="s">
        <v>350</v>
      </c>
      <c r="O86" s="294"/>
      <c r="P86" s="42" t="s">
        <v>351</v>
      </c>
      <c r="Q86" s="57" t="str">
        <f t="shared" si="6"/>
        <v>規制</v>
      </c>
      <c r="R86" s="4" t="str">
        <f t="shared" si="7"/>
        <v>《ギャンブル一般》カテゴリのポリシを引き継いでいます</v>
      </c>
    </row>
    <row r="87" spans="1:18" ht="39.75" thickBot="1">
      <c r="A87" s="277"/>
      <c r="B87" s="68" t="s">
        <v>27</v>
      </c>
      <c r="C87" s="74" t="s">
        <v>576</v>
      </c>
      <c r="D87" s="13" t="s">
        <v>163</v>
      </c>
      <c r="E87" s="1"/>
      <c r="F87" s="10" t="s">
        <v>503</v>
      </c>
      <c r="G87" s="7" t="s">
        <v>529</v>
      </c>
      <c r="H87" s="7" t="s">
        <v>27</v>
      </c>
      <c r="I87" s="71" t="str">
        <f>C87</f>
        <v>規制</v>
      </c>
      <c r="J87" s="4"/>
      <c r="K87" s="133"/>
      <c r="L87" s="134"/>
      <c r="M87" s="65">
        <v>75</v>
      </c>
      <c r="N87" s="53" t="s">
        <v>352</v>
      </c>
      <c r="O87" s="295"/>
      <c r="P87" s="49" t="s">
        <v>569</v>
      </c>
      <c r="Q87" s="57" t="str">
        <f t="shared" si="6"/>
        <v>規制</v>
      </c>
      <c r="R87" s="4" t="str">
        <f t="shared" si="7"/>
        <v>《成人娯楽》カテゴリのポリシを引き継いでいます</v>
      </c>
    </row>
    <row r="88" spans="1:18" ht="39.75" thickBot="1">
      <c r="A88" s="10" t="s">
        <v>55</v>
      </c>
      <c r="B88" s="69" t="s">
        <v>55</v>
      </c>
      <c r="C88" s="93" t="s">
        <v>161</v>
      </c>
      <c r="D88" s="14" t="s">
        <v>264</v>
      </c>
      <c r="E88" s="1"/>
      <c r="F88" s="5" t="s">
        <v>152</v>
      </c>
      <c r="G88" s="7" t="s">
        <v>150</v>
      </c>
      <c r="H88" s="15" t="s">
        <v>55</v>
      </c>
      <c r="I88" s="71" t="str">
        <f>C$78</f>
        <v>規制</v>
      </c>
      <c r="J88" s="4"/>
      <c r="K88" s="133"/>
      <c r="L88" s="134"/>
      <c r="M88" s="65">
        <v>76</v>
      </c>
      <c r="N88" s="37" t="s">
        <v>353</v>
      </c>
      <c r="O88" s="287" t="s">
        <v>354</v>
      </c>
      <c r="P88" s="42" t="s">
        <v>18</v>
      </c>
      <c r="Q88" s="57" t="str">
        <f t="shared" si="6"/>
        <v>規制</v>
      </c>
      <c r="R88" s="4" t="str">
        <f t="shared" si="7"/>
        <v>《オンラインゲーム》カテゴリのポリシを引き継いでいます</v>
      </c>
    </row>
    <row r="89" spans="1:18" ht="39.75" thickBot="1">
      <c r="A89" s="10" t="s">
        <v>56</v>
      </c>
      <c r="B89" s="68" t="s">
        <v>89</v>
      </c>
      <c r="C89" s="75" t="s">
        <v>161</v>
      </c>
      <c r="D89" s="26" t="s">
        <v>273</v>
      </c>
      <c r="E89" s="1"/>
      <c r="F89" s="27" t="s">
        <v>5</v>
      </c>
      <c r="G89" s="28" t="s">
        <v>526</v>
      </c>
      <c r="H89" s="7" t="s">
        <v>89</v>
      </c>
      <c r="I89" s="2" t="s">
        <v>5</v>
      </c>
      <c r="J89" s="4"/>
      <c r="K89" s="133"/>
      <c r="L89" s="134"/>
      <c r="M89" s="65">
        <v>77</v>
      </c>
      <c r="N89" s="37" t="s">
        <v>355</v>
      </c>
      <c r="O89" s="254"/>
      <c r="P89" s="42" t="s">
        <v>570</v>
      </c>
      <c r="Q89" s="57" t="str">
        <f t="shared" si="6"/>
        <v>規制</v>
      </c>
      <c r="R89" s="4" t="str">
        <f t="shared" si="7"/>
        <v>《娯楽一般》カテゴリのポリシを引き継いでいます</v>
      </c>
    </row>
    <row r="90" spans="1:18" ht="20.25" thickBot="1">
      <c r="A90" s="281" t="s">
        <v>22</v>
      </c>
      <c r="B90" s="69" t="s">
        <v>39</v>
      </c>
      <c r="C90" s="93" t="s">
        <v>576</v>
      </c>
      <c r="D90" s="19" t="s">
        <v>265</v>
      </c>
      <c r="E90" s="1"/>
      <c r="F90" s="209" t="s">
        <v>503</v>
      </c>
      <c r="G90" s="257" t="s">
        <v>530</v>
      </c>
      <c r="H90" s="15" t="s">
        <v>39</v>
      </c>
      <c r="I90" s="265" t="str">
        <f>C$90</f>
        <v>規制</v>
      </c>
      <c r="J90" s="4"/>
      <c r="K90" s="133"/>
      <c r="L90" s="134"/>
      <c r="M90" s="65">
        <v>78</v>
      </c>
      <c r="N90" s="37" t="s">
        <v>356</v>
      </c>
      <c r="O90" s="254"/>
      <c r="P90" s="42" t="s">
        <v>357</v>
      </c>
      <c r="Q90" s="57" t="str">
        <f t="shared" si="6"/>
        <v>規制</v>
      </c>
      <c r="R90" s="4" t="str">
        <f t="shared" si="7"/>
        <v>《娯楽一般》カテゴリのポリシを引き継いでいます</v>
      </c>
    </row>
    <row r="91" spans="1:18" ht="20.25" thickBot="1">
      <c r="A91" s="282"/>
      <c r="B91" s="69" t="s">
        <v>40</v>
      </c>
      <c r="C91" s="93" t="s">
        <v>161</v>
      </c>
      <c r="D91" s="14"/>
      <c r="E91" s="1"/>
      <c r="F91" s="210"/>
      <c r="G91" s="289"/>
      <c r="H91" s="15" t="s">
        <v>40</v>
      </c>
      <c r="I91" s="290"/>
      <c r="J91" s="4"/>
      <c r="K91" s="133"/>
      <c r="L91" s="134"/>
      <c r="M91" s="65">
        <v>79</v>
      </c>
      <c r="N91" s="37" t="s">
        <v>358</v>
      </c>
      <c r="O91" s="254"/>
      <c r="P91" s="39" t="s">
        <v>359</v>
      </c>
      <c r="Q91" s="57" t="str">
        <f t="shared" si="6"/>
        <v>規制</v>
      </c>
      <c r="R91" s="4" t="str">
        <f t="shared" si="7"/>
        <v>《音楽》カテゴリのポリシを引き継いでいます</v>
      </c>
    </row>
    <row r="92" spans="1:18" ht="20.25" thickBot="1">
      <c r="A92" s="283"/>
      <c r="B92" s="69" t="s">
        <v>90</v>
      </c>
      <c r="C92" s="93" t="s">
        <v>576</v>
      </c>
      <c r="D92" s="20"/>
      <c r="E92" s="1"/>
      <c r="F92" s="211"/>
      <c r="G92" s="297"/>
      <c r="H92" s="15" t="s">
        <v>90</v>
      </c>
      <c r="I92" s="271"/>
      <c r="J92" s="4"/>
      <c r="K92" s="133"/>
      <c r="L92" s="134"/>
      <c r="M92" s="65">
        <v>80</v>
      </c>
      <c r="N92" s="37" t="s">
        <v>360</v>
      </c>
      <c r="O92" s="254"/>
      <c r="P92" s="42" t="s">
        <v>361</v>
      </c>
      <c r="Q92" s="57" t="str">
        <f t="shared" si="6"/>
        <v>規制</v>
      </c>
      <c r="R92" s="4" t="str">
        <f t="shared" si="7"/>
        <v>《娯楽一般》カテゴリのポリシを引き継いでいます</v>
      </c>
    </row>
    <row r="93" spans="1:18" ht="20.25" thickBot="1">
      <c r="A93" s="281" t="s">
        <v>30</v>
      </c>
      <c r="B93" s="69" t="s">
        <v>91</v>
      </c>
      <c r="C93" s="175" t="s">
        <v>576</v>
      </c>
      <c r="D93" s="14" t="s">
        <v>266</v>
      </c>
      <c r="E93" s="1"/>
      <c r="F93" s="209" t="s">
        <v>494</v>
      </c>
      <c r="G93" s="257" t="s">
        <v>531</v>
      </c>
      <c r="H93" s="15" t="s">
        <v>91</v>
      </c>
      <c r="I93" s="265" t="str">
        <f>C$93</f>
        <v>規制</v>
      </c>
      <c r="J93" s="4"/>
      <c r="K93" s="133"/>
      <c r="L93" s="134"/>
      <c r="M93" s="65">
        <v>81</v>
      </c>
      <c r="N93" s="37" t="s">
        <v>362</v>
      </c>
      <c r="O93" s="254"/>
      <c r="P93" s="42" t="s">
        <v>363</v>
      </c>
      <c r="Q93" s="57" t="str">
        <f t="shared" si="6"/>
        <v>規制</v>
      </c>
      <c r="R93" s="4" t="str">
        <f t="shared" si="7"/>
        <v>《娯楽一般》カテゴリのポリシを引き継いでいます</v>
      </c>
    </row>
    <row r="94" spans="1:18" ht="20.25" thickBot="1">
      <c r="A94" s="312"/>
      <c r="B94" s="69" t="s">
        <v>123</v>
      </c>
      <c r="C94" s="93" t="s">
        <v>487</v>
      </c>
      <c r="D94" s="14"/>
      <c r="E94" s="1"/>
      <c r="F94" s="210"/>
      <c r="G94" s="289"/>
      <c r="H94" s="15" t="s">
        <v>123</v>
      </c>
      <c r="I94" s="290"/>
      <c r="J94" s="4"/>
      <c r="K94" s="133"/>
      <c r="L94" s="134"/>
      <c r="M94" s="65">
        <v>82</v>
      </c>
      <c r="N94" s="37" t="s">
        <v>364</v>
      </c>
      <c r="O94" s="254"/>
      <c r="P94" s="42" t="s">
        <v>365</v>
      </c>
      <c r="Q94" s="57" t="str">
        <f t="shared" si="6"/>
        <v>規制</v>
      </c>
      <c r="R94" s="4" t="str">
        <f t="shared" si="7"/>
        <v>《タレント・芸能人》カテゴリのポリシを引き継いでいます</v>
      </c>
    </row>
    <row r="95" spans="1:18" ht="20.25" thickBot="1">
      <c r="A95" s="312"/>
      <c r="B95" s="69" t="s">
        <v>20</v>
      </c>
      <c r="C95" s="93" t="s">
        <v>576</v>
      </c>
      <c r="D95" s="14"/>
      <c r="E95" s="1"/>
      <c r="F95" s="210"/>
      <c r="G95" s="258"/>
      <c r="H95" s="15" t="s">
        <v>20</v>
      </c>
      <c r="I95" s="271"/>
      <c r="J95" s="4"/>
      <c r="K95" s="133"/>
      <c r="L95" s="134"/>
      <c r="M95" s="65">
        <v>83</v>
      </c>
      <c r="N95" s="37" t="s">
        <v>366</v>
      </c>
      <c r="O95" s="254"/>
      <c r="P95" s="42" t="s">
        <v>571</v>
      </c>
      <c r="Q95" s="57" t="str">
        <f t="shared" si="6"/>
        <v>規制</v>
      </c>
      <c r="R95" s="4" t="str">
        <f t="shared" si="7"/>
        <v>《成人娯楽》カテゴリのポリシを引き継いでいます</v>
      </c>
    </row>
    <row r="96" spans="1:18" ht="39.75" thickBot="1">
      <c r="A96" s="313"/>
      <c r="B96" s="68" t="s">
        <v>92</v>
      </c>
      <c r="C96" s="75" t="s">
        <v>161</v>
      </c>
      <c r="D96" s="11" t="s">
        <v>250</v>
      </c>
      <c r="E96" s="1"/>
      <c r="F96" s="211"/>
      <c r="G96" s="7" t="s">
        <v>532</v>
      </c>
      <c r="H96" s="7" t="s">
        <v>92</v>
      </c>
      <c r="I96" s="71" t="str">
        <f>C96</f>
        <v>規制</v>
      </c>
      <c r="J96" s="4"/>
      <c r="K96" s="133"/>
      <c r="L96" s="134"/>
      <c r="M96" s="65">
        <v>84</v>
      </c>
      <c r="N96" s="37" t="s">
        <v>367</v>
      </c>
      <c r="O96" s="254"/>
      <c r="P96" s="42" t="s">
        <v>572</v>
      </c>
      <c r="Q96" s="57" t="str">
        <f t="shared" si="6"/>
        <v>規制</v>
      </c>
      <c r="R96" s="4" t="str">
        <f t="shared" si="7"/>
        <v>《娯楽一般》カテゴリのポリシを引き継いでいます</v>
      </c>
    </row>
    <row r="97" spans="1:18" ht="20.25" thickBot="1">
      <c r="A97" s="281" t="s">
        <v>57</v>
      </c>
      <c r="B97" s="68" t="s">
        <v>24</v>
      </c>
      <c r="C97" s="74" t="s">
        <v>161</v>
      </c>
      <c r="D97" s="13" t="s">
        <v>163</v>
      </c>
      <c r="E97" s="1"/>
      <c r="F97" s="209" t="s">
        <v>503</v>
      </c>
      <c r="G97" s="7" t="s">
        <v>533</v>
      </c>
      <c r="H97" s="7" t="s">
        <v>24</v>
      </c>
      <c r="I97" s="71" t="str">
        <f>C97</f>
        <v>規制</v>
      </c>
      <c r="J97" s="4"/>
      <c r="K97" s="133"/>
      <c r="L97" s="134"/>
      <c r="M97" s="65">
        <v>85</v>
      </c>
      <c r="N97" s="37" t="s">
        <v>368</v>
      </c>
      <c r="O97" s="254"/>
      <c r="P97" s="54" t="s">
        <v>529</v>
      </c>
      <c r="Q97" s="57" t="str">
        <f t="shared" si="6"/>
        <v>規制</v>
      </c>
      <c r="R97" s="4" t="str">
        <f t="shared" si="7"/>
        <v>《コスプレ》カテゴリのポリシを引き継いでいます</v>
      </c>
    </row>
    <row r="98" spans="1:18" ht="20.25" thickBot="1">
      <c r="A98" s="282"/>
      <c r="B98" s="68" t="s">
        <v>23</v>
      </c>
      <c r="C98" s="74" t="s">
        <v>161</v>
      </c>
      <c r="D98" s="11" t="s">
        <v>251</v>
      </c>
      <c r="E98" s="1"/>
      <c r="F98" s="210"/>
      <c r="G98" s="7" t="s">
        <v>105</v>
      </c>
      <c r="H98" s="7" t="s">
        <v>23</v>
      </c>
      <c r="I98" s="71" t="str">
        <f>C98</f>
        <v>規制</v>
      </c>
      <c r="J98" s="4"/>
      <c r="K98" s="133"/>
      <c r="L98" s="134"/>
      <c r="M98" s="65">
        <v>86</v>
      </c>
      <c r="N98" s="37" t="s">
        <v>369</v>
      </c>
      <c r="O98" s="254"/>
      <c r="P98" s="44" t="s">
        <v>105</v>
      </c>
      <c r="Q98" s="57" t="str">
        <f t="shared" si="6"/>
        <v>規制</v>
      </c>
      <c r="R98" s="4" t="str">
        <f t="shared" si="7"/>
        <v>《占い》カテゴリのポリシを引き継いでいます</v>
      </c>
    </row>
    <row r="99" spans="1:18" ht="20.25" thickBot="1">
      <c r="A99" s="282"/>
      <c r="B99" s="68" t="s">
        <v>93</v>
      </c>
      <c r="C99" s="74" t="s">
        <v>161</v>
      </c>
      <c r="D99" s="11" t="s">
        <v>252</v>
      </c>
      <c r="E99" s="1"/>
      <c r="F99" s="211"/>
      <c r="G99" s="7" t="s">
        <v>534</v>
      </c>
      <c r="H99" s="7" t="s">
        <v>93</v>
      </c>
      <c r="I99" s="71" t="str">
        <f>C99</f>
        <v>規制</v>
      </c>
      <c r="J99" s="4"/>
      <c r="K99" s="133"/>
      <c r="L99" s="134"/>
      <c r="M99" s="65">
        <v>87</v>
      </c>
      <c r="N99" s="37" t="s">
        <v>370</v>
      </c>
      <c r="O99" s="254"/>
      <c r="P99" s="42" t="s">
        <v>530</v>
      </c>
      <c r="Q99" s="57" t="str">
        <f t="shared" si="6"/>
        <v>規制</v>
      </c>
      <c r="R99" s="4" t="str">
        <f t="shared" si="7"/>
        <v>《プロスポーツ》カテゴリのポリシを引き継いでいます</v>
      </c>
    </row>
    <row r="100" spans="1:18" ht="20.25" thickBot="1">
      <c r="A100" s="282"/>
      <c r="B100" s="69" t="s">
        <v>94</v>
      </c>
      <c r="C100" s="104" t="s">
        <v>576</v>
      </c>
      <c r="D100" s="11" t="s">
        <v>253</v>
      </c>
      <c r="E100" s="1"/>
      <c r="F100" s="10" t="s">
        <v>494</v>
      </c>
      <c r="G100" s="15" t="s">
        <v>139</v>
      </c>
      <c r="H100" s="15" t="s">
        <v>94</v>
      </c>
      <c r="I100" s="71" t="str">
        <f>C100</f>
        <v>規制</v>
      </c>
      <c r="J100" s="4"/>
      <c r="K100" s="133"/>
      <c r="L100" s="134"/>
      <c r="M100" s="65">
        <v>88</v>
      </c>
      <c r="N100" s="37" t="s">
        <v>371</v>
      </c>
      <c r="O100" s="254"/>
      <c r="P100" s="51" t="s">
        <v>137</v>
      </c>
      <c r="Q100" s="57" t="str">
        <f t="shared" si="6"/>
        <v>許可</v>
      </c>
      <c r="R100" s="4" t="str">
        <f>"《"&amp;VLOOKUP(P100,G$13:I$179,2,FALSE)&amp;"》一律許可になります"</f>
        <v>《新規_17》一律許可になります</v>
      </c>
    </row>
    <row r="101" spans="1:18" ht="39.75" thickBot="1">
      <c r="A101" s="282"/>
      <c r="B101" s="203" t="s">
        <v>535</v>
      </c>
      <c r="C101" s="223" t="s">
        <v>161</v>
      </c>
      <c r="D101" s="16" t="s">
        <v>272</v>
      </c>
      <c r="E101" s="1"/>
      <c r="F101" s="209" t="s">
        <v>503</v>
      </c>
      <c r="G101" s="98" t="s">
        <v>110</v>
      </c>
      <c r="H101" s="98" t="s">
        <v>469</v>
      </c>
      <c r="I101" s="71" t="str">
        <f aca="true" t="shared" si="8" ref="I101:I109">C$101</f>
        <v>規制</v>
      </c>
      <c r="J101" s="4"/>
      <c r="K101" s="133"/>
      <c r="L101" s="134"/>
      <c r="M101" s="65">
        <v>89</v>
      </c>
      <c r="N101" s="37" t="s">
        <v>372</v>
      </c>
      <c r="O101" s="254"/>
      <c r="P101" s="42" t="s">
        <v>573</v>
      </c>
      <c r="Q101" s="57" t="str">
        <f t="shared" si="6"/>
        <v>規制</v>
      </c>
      <c r="R101" s="4" t="str">
        <f>"《"&amp;VLOOKUP(P101,G$13:I$179,2,FALSE)&amp;"》カテゴリのポリシを引き継いでいます"</f>
        <v>《娯楽一般》カテゴリのポリシを引き継いでいます</v>
      </c>
    </row>
    <row r="102" spans="1:18" ht="39.75" thickBot="1">
      <c r="A102" s="282"/>
      <c r="B102" s="310"/>
      <c r="C102" s="311"/>
      <c r="D102" s="29"/>
      <c r="E102" s="1"/>
      <c r="F102" s="210"/>
      <c r="G102" s="98" t="s">
        <v>7</v>
      </c>
      <c r="H102" s="98" t="s">
        <v>469</v>
      </c>
      <c r="I102" s="71" t="str">
        <f t="shared" si="8"/>
        <v>規制</v>
      </c>
      <c r="J102" s="4"/>
      <c r="K102" s="133"/>
      <c r="L102" s="134"/>
      <c r="M102" s="65">
        <v>90</v>
      </c>
      <c r="N102" s="37" t="s">
        <v>373</v>
      </c>
      <c r="O102" s="254"/>
      <c r="P102" s="42" t="s">
        <v>537</v>
      </c>
      <c r="Q102" s="57" t="str">
        <f t="shared" si="6"/>
        <v>規制</v>
      </c>
      <c r="R102" s="4" t="str">
        <f>"《"&amp;VLOOKUP(P102,G$13:I$179,2,FALSE)&amp;"》カテゴリのポリシを引き継いでいます"</f>
        <v>《娯楽一般》カテゴリのポリシを引き継いでいます</v>
      </c>
    </row>
    <row r="103" spans="1:18" ht="39.75" thickBot="1">
      <c r="A103" s="282"/>
      <c r="B103" s="310"/>
      <c r="C103" s="311"/>
      <c r="D103" s="29"/>
      <c r="E103" s="1"/>
      <c r="F103" s="210"/>
      <c r="G103" s="98" t="s">
        <v>114</v>
      </c>
      <c r="H103" s="98" t="s">
        <v>469</v>
      </c>
      <c r="I103" s="71" t="str">
        <f t="shared" si="8"/>
        <v>規制</v>
      </c>
      <c r="J103" s="4"/>
      <c r="K103" s="133"/>
      <c r="L103" s="134"/>
      <c r="M103" s="65">
        <v>91</v>
      </c>
      <c r="N103" s="37" t="s">
        <v>374</v>
      </c>
      <c r="O103" s="254"/>
      <c r="P103" s="51" t="s">
        <v>138</v>
      </c>
      <c r="Q103" s="57" t="str">
        <f aca="true" t="shared" si="9" ref="Q103:Q134">VLOOKUP(P103,G$13:I$179,3,FALSE)</f>
        <v>許可</v>
      </c>
      <c r="R103" s="4" t="str">
        <f>"《"&amp;VLOOKUP(P103,G$13:I$179,2,FALSE)&amp;"》一律許可になります"</f>
        <v>《新規_18》一律許可になります</v>
      </c>
    </row>
    <row r="104" spans="1:18" ht="20.25" thickBot="1">
      <c r="A104" s="282"/>
      <c r="B104" s="310"/>
      <c r="C104" s="311"/>
      <c r="D104" s="29"/>
      <c r="E104" s="1"/>
      <c r="F104" s="210"/>
      <c r="G104" s="98" t="s">
        <v>98</v>
      </c>
      <c r="H104" s="98" t="s">
        <v>469</v>
      </c>
      <c r="I104" s="71" t="str">
        <f t="shared" si="8"/>
        <v>規制</v>
      </c>
      <c r="J104" s="4"/>
      <c r="K104" s="133"/>
      <c r="L104" s="134"/>
      <c r="M104" s="65">
        <v>92</v>
      </c>
      <c r="N104" s="37" t="s">
        <v>375</v>
      </c>
      <c r="O104" s="254"/>
      <c r="P104" s="42" t="s">
        <v>544</v>
      </c>
      <c r="Q104" s="57" t="str">
        <f t="shared" si="9"/>
        <v>規制</v>
      </c>
      <c r="R104" s="4" t="str">
        <f>"《"&amp;VLOOKUP(P104,G$13:I$179,2,FALSE)&amp;"》カテゴリのポリシを引き継いでいます"</f>
        <v>《懸賞》カテゴリのポリシを引き継いでいます</v>
      </c>
    </row>
    <row r="105" spans="1:18" ht="39.75" thickBot="1">
      <c r="A105" s="282"/>
      <c r="B105" s="310"/>
      <c r="C105" s="311"/>
      <c r="D105" s="29"/>
      <c r="E105" s="1"/>
      <c r="F105" s="210"/>
      <c r="G105" s="98" t="s">
        <v>115</v>
      </c>
      <c r="H105" s="98" t="s">
        <v>469</v>
      </c>
      <c r="I105" s="71" t="str">
        <f t="shared" si="8"/>
        <v>規制</v>
      </c>
      <c r="J105" s="4"/>
      <c r="K105" s="133"/>
      <c r="L105" s="134"/>
      <c r="M105" s="65">
        <v>93</v>
      </c>
      <c r="N105" s="37" t="s">
        <v>376</v>
      </c>
      <c r="O105" s="254"/>
      <c r="P105" s="42" t="s">
        <v>377</v>
      </c>
      <c r="Q105" s="57" t="str">
        <f t="shared" si="9"/>
        <v>規制</v>
      </c>
      <c r="R105" s="4" t="str">
        <f>"《"&amp;VLOOKUP(P105,G$13:I$179,2,FALSE)&amp;"》カテゴリのポリシを引き継いでいます"</f>
        <v>《娯楽一般》カテゴリのポリシを引き継いでいます</v>
      </c>
    </row>
    <row r="106" spans="1:18" ht="20.25" thickBot="1">
      <c r="A106" s="282"/>
      <c r="B106" s="310"/>
      <c r="C106" s="311"/>
      <c r="D106" s="29"/>
      <c r="E106" s="1"/>
      <c r="F106" s="210"/>
      <c r="G106" s="98" t="s">
        <v>43</v>
      </c>
      <c r="H106" s="98" t="s">
        <v>469</v>
      </c>
      <c r="I106" s="71" t="str">
        <f t="shared" si="8"/>
        <v>規制</v>
      </c>
      <c r="J106" s="4"/>
      <c r="K106" s="133"/>
      <c r="L106" s="134"/>
      <c r="M106" s="65">
        <v>94</v>
      </c>
      <c r="N106" s="37" t="s">
        <v>378</v>
      </c>
      <c r="O106" s="288"/>
      <c r="P106" s="42" t="s">
        <v>379</v>
      </c>
      <c r="Q106" s="57" t="str">
        <f t="shared" si="9"/>
        <v>規制</v>
      </c>
      <c r="R106" s="4" t="str">
        <f>"《"&amp;VLOOKUP(P106,G$13:I$179,2,FALSE)&amp;"》カテゴリのポリシを引き継いでいます"</f>
        <v>《娯楽一般》カテゴリのポリシを引き継いでいます</v>
      </c>
    </row>
    <row r="107" spans="1:18" ht="39.75" thickBot="1">
      <c r="A107" s="282"/>
      <c r="B107" s="310"/>
      <c r="C107" s="311"/>
      <c r="D107" s="29"/>
      <c r="E107" s="1"/>
      <c r="F107" s="210"/>
      <c r="G107" s="98" t="s">
        <v>537</v>
      </c>
      <c r="H107" s="98" t="s">
        <v>469</v>
      </c>
      <c r="I107" s="71" t="str">
        <f t="shared" si="8"/>
        <v>規制</v>
      </c>
      <c r="J107" s="4"/>
      <c r="K107" s="133"/>
      <c r="L107" s="134"/>
      <c r="M107" s="65">
        <v>95</v>
      </c>
      <c r="N107" s="37" t="s">
        <v>380</v>
      </c>
      <c r="O107" s="287" t="s">
        <v>381</v>
      </c>
      <c r="P107" s="42" t="s">
        <v>532</v>
      </c>
      <c r="Q107" s="57" t="str">
        <f t="shared" si="9"/>
        <v>規制</v>
      </c>
      <c r="R107" s="4" t="str">
        <f>"《"&amp;VLOOKUP(P107,G$13:I$179,2,FALSE)&amp;"》カテゴリのポリシを引き継いでいます"</f>
        <v>《公共交通》カテゴリのポリシを引き継いでいます</v>
      </c>
    </row>
    <row r="108" spans="1:18" ht="20.25" thickBot="1">
      <c r="A108" s="282"/>
      <c r="B108" s="310"/>
      <c r="C108" s="311"/>
      <c r="D108" s="29"/>
      <c r="E108" s="1"/>
      <c r="F108" s="210"/>
      <c r="G108" s="98" t="s">
        <v>536</v>
      </c>
      <c r="H108" s="98" t="s">
        <v>469</v>
      </c>
      <c r="I108" s="71" t="str">
        <f t="shared" si="8"/>
        <v>規制</v>
      </c>
      <c r="J108" s="4"/>
      <c r="K108" s="133"/>
      <c r="L108" s="134"/>
      <c r="M108" s="65">
        <v>96</v>
      </c>
      <c r="N108" s="37" t="s">
        <v>382</v>
      </c>
      <c r="O108" s="254"/>
      <c r="P108" s="51" t="s">
        <v>6</v>
      </c>
      <c r="Q108" s="57" t="str">
        <f t="shared" si="9"/>
        <v>許可</v>
      </c>
      <c r="R108" s="4" t="str">
        <f>"《"&amp;VLOOKUP(P108,G$13:I$179,2,FALSE)&amp;"》一律許可になります"</f>
        <v>《新規_22》一律許可になります</v>
      </c>
    </row>
    <row r="109" spans="1:18" ht="39.75" thickBot="1">
      <c r="A109" s="283"/>
      <c r="B109" s="222"/>
      <c r="C109" s="224"/>
      <c r="D109" s="18"/>
      <c r="E109" s="1"/>
      <c r="F109" s="211"/>
      <c r="G109" s="98" t="s">
        <v>116</v>
      </c>
      <c r="H109" s="98" t="s">
        <v>469</v>
      </c>
      <c r="I109" s="71" t="str">
        <f t="shared" si="8"/>
        <v>規制</v>
      </c>
      <c r="J109" s="4"/>
      <c r="K109" s="133"/>
      <c r="L109" s="134"/>
      <c r="M109" s="65">
        <v>97</v>
      </c>
      <c r="N109" s="37" t="s">
        <v>383</v>
      </c>
      <c r="O109" s="254"/>
      <c r="P109" s="51" t="s">
        <v>384</v>
      </c>
      <c r="Q109" s="57" t="str">
        <f t="shared" si="9"/>
        <v>許可</v>
      </c>
      <c r="R109" s="4" t="str">
        <f>"《"&amp;VLOOKUP(P109,G$13:I$179,2,FALSE)&amp;"》一律許可になります"</f>
        <v>《新規_23》一律許可になります</v>
      </c>
    </row>
    <row r="110" spans="1:18" ht="20.25" thickBot="1">
      <c r="A110" s="281" t="s">
        <v>58</v>
      </c>
      <c r="B110" s="69" t="s">
        <v>95</v>
      </c>
      <c r="C110" s="93" t="s">
        <v>161</v>
      </c>
      <c r="D110" s="19" t="s">
        <v>267</v>
      </c>
      <c r="E110" s="1"/>
      <c r="F110" s="200" t="s">
        <v>494</v>
      </c>
      <c r="G110" s="257" t="s">
        <v>538</v>
      </c>
      <c r="H110" s="69" t="s">
        <v>95</v>
      </c>
      <c r="I110" s="265" t="str">
        <f>C$110</f>
        <v>規制</v>
      </c>
      <c r="J110" s="4"/>
      <c r="K110" s="133"/>
      <c r="L110" s="134"/>
      <c r="M110" s="65">
        <v>98</v>
      </c>
      <c r="N110" s="37" t="s">
        <v>385</v>
      </c>
      <c r="O110" s="254"/>
      <c r="P110" s="51" t="s">
        <v>126</v>
      </c>
      <c r="Q110" s="57" t="str">
        <f t="shared" si="9"/>
        <v>許可</v>
      </c>
      <c r="R110" s="4" t="str">
        <f>"《"&amp;VLOOKUP(P110,G$13:I$179,2,FALSE)&amp;"》一律許可になります"</f>
        <v>《新規_21》一律許可になります</v>
      </c>
    </row>
    <row r="111" spans="1:18" ht="20.25" thickBot="1">
      <c r="A111" s="283"/>
      <c r="B111" s="69" t="s">
        <v>96</v>
      </c>
      <c r="C111" s="175" t="s">
        <v>161</v>
      </c>
      <c r="D111" s="20"/>
      <c r="E111" s="1"/>
      <c r="F111" s="202"/>
      <c r="G111" s="297"/>
      <c r="H111" s="69" t="s">
        <v>96</v>
      </c>
      <c r="I111" s="271"/>
      <c r="J111" s="4"/>
      <c r="K111" s="133"/>
      <c r="L111" s="134"/>
      <c r="M111" s="65">
        <v>99</v>
      </c>
      <c r="N111" s="37" t="s">
        <v>386</v>
      </c>
      <c r="O111" s="254"/>
      <c r="P111" s="42" t="s">
        <v>531</v>
      </c>
      <c r="Q111" s="57" t="str">
        <f t="shared" si="9"/>
        <v>規制</v>
      </c>
      <c r="R111" s="4" t="str">
        <f>"《"&amp;VLOOKUP(P111,G$13:I$179,2,FALSE)&amp;"》カテゴリのポリシを引き継いでいます"</f>
        <v>《観光情報・旅行商品》カテゴリのポリシを引き継いでいます</v>
      </c>
    </row>
    <row r="112" spans="1:18" ht="20.25" thickBot="1">
      <c r="A112" s="10" t="s">
        <v>59</v>
      </c>
      <c r="B112" s="68" t="s">
        <v>59</v>
      </c>
      <c r="C112" s="75" t="s">
        <v>161</v>
      </c>
      <c r="D112" s="13" t="s">
        <v>539</v>
      </c>
      <c r="E112" s="1"/>
      <c r="F112" s="10" t="s">
        <v>540</v>
      </c>
      <c r="G112" s="7" t="s">
        <v>541</v>
      </c>
      <c r="H112" s="68" t="s">
        <v>59</v>
      </c>
      <c r="I112" s="71" t="str">
        <f>C112</f>
        <v>規制</v>
      </c>
      <c r="J112" s="4"/>
      <c r="K112" s="133"/>
      <c r="L112" s="134"/>
      <c r="M112" s="65">
        <v>100</v>
      </c>
      <c r="N112" s="37" t="s">
        <v>387</v>
      </c>
      <c r="O112" s="254"/>
      <c r="P112" s="51" t="s">
        <v>553</v>
      </c>
      <c r="Q112" s="57" t="str">
        <f t="shared" si="9"/>
        <v>許可</v>
      </c>
      <c r="R112" s="4" t="str">
        <f>"《"&amp;VLOOKUP(P112,G$13:I$179,2,FALSE)&amp;"》一律許可になります"</f>
        <v>《新規_24》一律許可になります</v>
      </c>
    </row>
    <row r="113" spans="1:18" ht="20.25" thickBot="1">
      <c r="A113" s="281" t="s">
        <v>60</v>
      </c>
      <c r="B113" s="68" t="s">
        <v>21</v>
      </c>
      <c r="C113" s="74" t="s">
        <v>576</v>
      </c>
      <c r="D113" s="11" t="s">
        <v>254</v>
      </c>
      <c r="E113" s="1"/>
      <c r="F113" s="10" t="s">
        <v>542</v>
      </c>
      <c r="G113" s="7" t="s">
        <v>543</v>
      </c>
      <c r="H113" s="68" t="s">
        <v>21</v>
      </c>
      <c r="I113" s="71" t="str">
        <f>C113</f>
        <v>規制</v>
      </c>
      <c r="J113" s="4" t="str">
        <f>IF(B113=G113,"変更なし","名称変更")</f>
        <v>名称変更</v>
      </c>
      <c r="K113" s="133"/>
      <c r="L113" s="134"/>
      <c r="M113" s="65">
        <v>101</v>
      </c>
      <c r="N113" s="37" t="s">
        <v>388</v>
      </c>
      <c r="O113" s="254"/>
      <c r="P113" s="51" t="s">
        <v>125</v>
      </c>
      <c r="Q113" s="57" t="str">
        <f t="shared" si="9"/>
        <v>許可</v>
      </c>
      <c r="R113" s="4" t="str">
        <f>"《"&amp;VLOOKUP(P113,G$13:I$179,2,FALSE)&amp;"》一律許可になります"</f>
        <v>《新規_25》一律許可になります</v>
      </c>
    </row>
    <row r="114" spans="1:18" ht="20.25" thickBot="1">
      <c r="A114" s="283"/>
      <c r="B114" s="68" t="s">
        <v>32</v>
      </c>
      <c r="C114" s="74" t="s">
        <v>161</v>
      </c>
      <c r="D114" s="11" t="s">
        <v>255</v>
      </c>
      <c r="E114" s="1"/>
      <c r="F114" s="10" t="s">
        <v>503</v>
      </c>
      <c r="G114" s="7" t="s">
        <v>544</v>
      </c>
      <c r="H114" s="68" t="s">
        <v>32</v>
      </c>
      <c r="I114" s="71" t="str">
        <f>C114</f>
        <v>規制</v>
      </c>
      <c r="J114" s="4"/>
      <c r="K114" s="133"/>
      <c r="L114" s="134"/>
      <c r="M114" s="65">
        <v>102</v>
      </c>
      <c r="N114" s="37" t="s">
        <v>389</v>
      </c>
      <c r="O114" s="254"/>
      <c r="P114" s="51" t="s">
        <v>35</v>
      </c>
      <c r="Q114" s="57" t="str">
        <f t="shared" si="9"/>
        <v>許可</v>
      </c>
      <c r="R114" s="4" t="str">
        <f>"《"&amp;VLOOKUP(P114,G$13:I$179,2,FALSE)&amp;"》一律許可になります"</f>
        <v>《新規_26》一律許可になります</v>
      </c>
    </row>
    <row r="115" spans="1:18" ht="20.25" thickBot="1">
      <c r="A115" s="10" t="s">
        <v>3</v>
      </c>
      <c r="B115" s="68" t="s">
        <v>97</v>
      </c>
      <c r="C115" s="74" t="s">
        <v>576</v>
      </c>
      <c r="D115" s="11" t="s">
        <v>256</v>
      </c>
      <c r="E115" s="1"/>
      <c r="F115" s="10" t="s">
        <v>545</v>
      </c>
      <c r="G115" s="7" t="s">
        <v>545</v>
      </c>
      <c r="H115" s="68" t="s">
        <v>97</v>
      </c>
      <c r="I115" s="71" t="str">
        <f>C115</f>
        <v>規制</v>
      </c>
      <c r="J115" s="4"/>
      <c r="K115" s="133"/>
      <c r="L115" s="134"/>
      <c r="M115" s="65">
        <v>103</v>
      </c>
      <c r="N115" s="37" t="s">
        <v>390</v>
      </c>
      <c r="O115" s="254"/>
      <c r="P115" s="51" t="s">
        <v>131</v>
      </c>
      <c r="Q115" s="57" t="str">
        <f t="shared" si="9"/>
        <v>許可</v>
      </c>
      <c r="R115" s="4" t="str">
        <f>"《"&amp;VLOOKUP(P115,G$13:I$179,2,FALSE)&amp;"》一律許可になります"</f>
        <v>《新規_27》一律許可になります</v>
      </c>
    </row>
    <row r="116" spans="1:18" ht="39.75" thickBot="1">
      <c r="A116" s="30" t="s">
        <v>61</v>
      </c>
      <c r="B116" s="70" t="s">
        <v>17</v>
      </c>
      <c r="C116" s="76" t="s">
        <v>576</v>
      </c>
      <c r="D116" s="11" t="s">
        <v>493</v>
      </c>
      <c r="E116" s="1"/>
      <c r="F116" s="10" t="s">
        <v>546</v>
      </c>
      <c r="G116" s="7" t="s">
        <v>547</v>
      </c>
      <c r="H116" s="7" t="s">
        <v>17</v>
      </c>
      <c r="I116" s="71" t="str">
        <f>C116</f>
        <v>規制</v>
      </c>
      <c r="J116" s="4"/>
      <c r="K116" s="133"/>
      <c r="L116" s="134"/>
      <c r="M116" s="65">
        <v>104</v>
      </c>
      <c r="N116" s="37" t="s">
        <v>391</v>
      </c>
      <c r="O116" s="254"/>
      <c r="P116" s="51" t="s">
        <v>554</v>
      </c>
      <c r="Q116" s="57" t="str">
        <f t="shared" si="9"/>
        <v>許可</v>
      </c>
      <c r="R116" s="4" t="str">
        <f>"《"&amp;VLOOKUP(P116,G$13:I$179,2,FALSE)&amp;"》一律許可になります"</f>
        <v>《新規_28》一律許可になります</v>
      </c>
    </row>
    <row r="117" spans="1:18" ht="20.25" thickBot="1">
      <c r="A117" s="31"/>
      <c r="B117" s="31"/>
      <c r="C117" s="77"/>
      <c r="D117" s="12" t="s">
        <v>171</v>
      </c>
      <c r="E117" s="1"/>
      <c r="F117" s="209" t="s">
        <v>99</v>
      </c>
      <c r="G117" s="140" t="s">
        <v>555</v>
      </c>
      <c r="H117" s="141" t="str">
        <f>D117</f>
        <v>新規_01</v>
      </c>
      <c r="I117" s="100" t="s">
        <v>162</v>
      </c>
      <c r="J117" s="60"/>
      <c r="K117" s="133"/>
      <c r="L117" s="134"/>
      <c r="M117" s="65">
        <v>105</v>
      </c>
      <c r="N117" s="37" t="s">
        <v>392</v>
      </c>
      <c r="O117" s="254"/>
      <c r="P117" s="54" t="s">
        <v>525</v>
      </c>
      <c r="Q117" s="57" t="str">
        <f t="shared" si="9"/>
        <v>規制</v>
      </c>
      <c r="R117" s="4" t="str">
        <f>"《"&amp;VLOOKUP(P117,G$13:I$179,2,FALSE)&amp;"》カテゴリのポリシを引き継いでいます"</f>
        <v>《イベント》カテゴリのポリシを引き継いでいます</v>
      </c>
    </row>
    <row r="118" spans="1:18" ht="39.75" thickBot="1">
      <c r="A118" s="32"/>
      <c r="B118" s="32"/>
      <c r="C118" s="138"/>
      <c r="D118" s="12" t="s">
        <v>172</v>
      </c>
      <c r="E118" s="1"/>
      <c r="F118" s="211"/>
      <c r="G118" s="7" t="s">
        <v>127</v>
      </c>
      <c r="H118" s="12" t="str">
        <f aca="true" t="shared" si="10" ref="H118:H178">D118</f>
        <v>新規_02</v>
      </c>
      <c r="I118" s="73" t="s">
        <v>162</v>
      </c>
      <c r="J118" s="4"/>
      <c r="K118" s="133"/>
      <c r="L118" s="134"/>
      <c r="M118" s="65">
        <v>106</v>
      </c>
      <c r="N118" s="37" t="s">
        <v>393</v>
      </c>
      <c r="O118" s="254"/>
      <c r="P118" s="55" t="s">
        <v>619</v>
      </c>
      <c r="Q118" s="57" t="str">
        <f t="shared" si="9"/>
        <v>許可</v>
      </c>
      <c r="R118" s="4" t="str">
        <f>"《"&amp;VLOOKUP(P118,G$13:I$179,2,FALSE)&amp;"》一律許可になります"</f>
        <v>《新規_29》一律許可になります</v>
      </c>
    </row>
    <row r="119" spans="1:18" ht="39.75" thickBot="1">
      <c r="A119" s="32"/>
      <c r="B119" s="32"/>
      <c r="C119" s="139"/>
      <c r="D119" s="12" t="s">
        <v>173</v>
      </c>
      <c r="E119" s="1"/>
      <c r="F119" s="299" t="s">
        <v>620</v>
      </c>
      <c r="G119" s="7" t="s">
        <v>153</v>
      </c>
      <c r="H119" s="12" t="str">
        <f t="shared" si="10"/>
        <v>新規_03</v>
      </c>
      <c r="I119" s="73" t="s">
        <v>162</v>
      </c>
      <c r="J119" s="4"/>
      <c r="K119" s="133"/>
      <c r="L119" s="134"/>
      <c r="M119" s="65">
        <v>107</v>
      </c>
      <c r="N119" s="37" t="s">
        <v>394</v>
      </c>
      <c r="O119" s="254"/>
      <c r="P119" s="51" t="s">
        <v>129</v>
      </c>
      <c r="Q119" s="57" t="str">
        <f t="shared" si="9"/>
        <v>許可</v>
      </c>
      <c r="R119" s="4" t="str">
        <f>"《"&amp;VLOOKUP(P119,G$13:I$179,2,FALSE)&amp;"》一律許可になります"</f>
        <v>《新規_30》一律許可になります</v>
      </c>
    </row>
    <row r="120" spans="1:18" ht="39.75" thickBot="1">
      <c r="A120" s="32"/>
      <c r="B120" s="32"/>
      <c r="C120" s="139"/>
      <c r="D120" s="12" t="s">
        <v>174</v>
      </c>
      <c r="E120" s="1"/>
      <c r="F120" s="300"/>
      <c r="G120" s="7" t="s">
        <v>135</v>
      </c>
      <c r="H120" s="12" t="str">
        <f t="shared" si="10"/>
        <v>新規_04</v>
      </c>
      <c r="I120" s="73" t="s">
        <v>162</v>
      </c>
      <c r="J120" s="4"/>
      <c r="K120" s="133"/>
      <c r="L120" s="134"/>
      <c r="M120" s="65">
        <v>108</v>
      </c>
      <c r="N120" s="37" t="s">
        <v>395</v>
      </c>
      <c r="O120" s="254"/>
      <c r="P120" s="42" t="s">
        <v>139</v>
      </c>
      <c r="Q120" s="57" t="str">
        <f t="shared" si="9"/>
        <v>規制</v>
      </c>
      <c r="R120" s="4" t="s">
        <v>621</v>
      </c>
    </row>
    <row r="121" spans="1:18" ht="39.75" thickBot="1">
      <c r="A121" s="32"/>
      <c r="B121" s="32"/>
      <c r="C121" s="139"/>
      <c r="D121" s="12" t="s">
        <v>175</v>
      </c>
      <c r="E121" s="1"/>
      <c r="F121" s="300"/>
      <c r="G121" s="7" t="s">
        <v>107</v>
      </c>
      <c r="H121" s="12" t="str">
        <f t="shared" si="10"/>
        <v>新規_05</v>
      </c>
      <c r="I121" s="73" t="s">
        <v>162</v>
      </c>
      <c r="J121" s="4"/>
      <c r="K121" s="133"/>
      <c r="L121" s="134"/>
      <c r="M121" s="65">
        <v>109</v>
      </c>
      <c r="N121" s="37" t="s">
        <v>396</v>
      </c>
      <c r="O121" s="254"/>
      <c r="P121" s="54" t="s">
        <v>397</v>
      </c>
      <c r="Q121" s="57" t="str">
        <f t="shared" si="9"/>
        <v>規制</v>
      </c>
      <c r="R121" s="4" t="str">
        <f>"《"&amp;VLOOKUP(P121,G$13:I$179,2,FALSE)&amp;"》カテゴリのポリシを引き継いでいます"</f>
        <v>《結婚紹介》カテゴリのポリシを引き継いでいます</v>
      </c>
    </row>
    <row r="122" spans="1:18" ht="20.25" thickBot="1">
      <c r="A122" s="32"/>
      <c r="B122" s="32"/>
      <c r="C122" s="139"/>
      <c r="D122" s="12" t="s">
        <v>176</v>
      </c>
      <c r="E122" s="1"/>
      <c r="F122" s="300"/>
      <c r="G122" s="7" t="s">
        <v>45</v>
      </c>
      <c r="H122" s="12" t="str">
        <f t="shared" si="10"/>
        <v>新規_06</v>
      </c>
      <c r="I122" s="73" t="s">
        <v>162</v>
      </c>
      <c r="J122" s="4"/>
      <c r="K122" s="133"/>
      <c r="L122" s="134"/>
      <c r="M122" s="65">
        <v>110</v>
      </c>
      <c r="N122" s="37" t="s">
        <v>398</v>
      </c>
      <c r="O122" s="254"/>
      <c r="P122" s="51" t="s">
        <v>128</v>
      </c>
      <c r="Q122" s="57" t="str">
        <f t="shared" si="9"/>
        <v>許可</v>
      </c>
      <c r="R122" s="4" t="str">
        <f>"《"&amp;VLOOKUP(P122,G$13:I$179,2,FALSE)&amp;"》一律許可になります"</f>
        <v>《新規_31》一律許可になります</v>
      </c>
    </row>
    <row r="123" spans="1:18" ht="20.25" thickBot="1">
      <c r="A123" s="32"/>
      <c r="B123" s="32"/>
      <c r="C123" s="139"/>
      <c r="D123" s="12" t="s">
        <v>177</v>
      </c>
      <c r="E123" s="1"/>
      <c r="F123" s="300"/>
      <c r="G123" s="7" t="s">
        <v>42</v>
      </c>
      <c r="H123" s="12" t="str">
        <f t="shared" si="10"/>
        <v>新規_07</v>
      </c>
      <c r="I123" s="73" t="s">
        <v>162</v>
      </c>
      <c r="J123" s="4"/>
      <c r="K123" s="133"/>
      <c r="L123" s="134"/>
      <c r="M123" s="65">
        <v>111</v>
      </c>
      <c r="N123" s="37" t="s">
        <v>399</v>
      </c>
      <c r="O123" s="254"/>
      <c r="P123" s="51" t="s">
        <v>143</v>
      </c>
      <c r="Q123" s="57" t="str">
        <f t="shared" si="9"/>
        <v>許可</v>
      </c>
      <c r="R123" s="4" t="str">
        <f>"《"&amp;VLOOKUP(P123,G$13:I$179,2,FALSE)&amp;"》一律許可になります"</f>
        <v>《新規_32》一律許可になります</v>
      </c>
    </row>
    <row r="124" spans="1:18" ht="20.25" thickBot="1">
      <c r="A124" s="32"/>
      <c r="B124" s="32"/>
      <c r="C124" s="139"/>
      <c r="D124" s="12" t="s">
        <v>178</v>
      </c>
      <c r="E124" s="1"/>
      <c r="F124" s="300"/>
      <c r="G124" s="7" t="s">
        <v>36</v>
      </c>
      <c r="H124" s="12" t="str">
        <f t="shared" si="10"/>
        <v>新規_08</v>
      </c>
      <c r="I124" s="73" t="s">
        <v>162</v>
      </c>
      <c r="J124" s="4"/>
      <c r="K124" s="133"/>
      <c r="L124" s="134"/>
      <c r="M124" s="65">
        <v>112</v>
      </c>
      <c r="N124" s="37" t="s">
        <v>400</v>
      </c>
      <c r="O124" s="288"/>
      <c r="P124" s="42" t="s">
        <v>622</v>
      </c>
      <c r="Q124" s="57" t="str">
        <f t="shared" si="9"/>
        <v>規制</v>
      </c>
      <c r="R124" s="4" t="str">
        <f>"《"&amp;VLOOKUP(P124,G$13:I$179,2,FALSE)&amp;"》カテゴリのポリシを引き継いでいます"</f>
        <v>《伝統的な宗教》カテゴリのポリシを引き継いでいます</v>
      </c>
    </row>
    <row r="125" spans="1:18" ht="39.75" thickBot="1">
      <c r="A125" s="32"/>
      <c r="B125" s="32"/>
      <c r="C125" s="139"/>
      <c r="D125" s="12" t="s">
        <v>179</v>
      </c>
      <c r="E125" s="1"/>
      <c r="F125" s="300"/>
      <c r="G125" s="7" t="s">
        <v>106</v>
      </c>
      <c r="H125" s="12" t="str">
        <f t="shared" si="10"/>
        <v>新規_09</v>
      </c>
      <c r="I125" s="73" t="s">
        <v>162</v>
      </c>
      <c r="J125" s="4"/>
      <c r="K125" s="133"/>
      <c r="L125" s="134"/>
      <c r="M125" s="65">
        <v>113</v>
      </c>
      <c r="N125" s="37" t="s">
        <v>401</v>
      </c>
      <c r="O125" s="284" t="s">
        <v>402</v>
      </c>
      <c r="P125" s="51" t="s">
        <v>103</v>
      </c>
      <c r="Q125" s="57" t="str">
        <f t="shared" si="9"/>
        <v>許可</v>
      </c>
      <c r="R125" s="4" t="str">
        <f>"《"&amp;VLOOKUP(P125,G$13:I$179,2,FALSE)&amp;"》一律許可になります"</f>
        <v>《新規_33》一律許可になります</v>
      </c>
    </row>
    <row r="126" spans="1:18" ht="20.25" thickBot="1">
      <c r="A126" s="32"/>
      <c r="B126" s="32"/>
      <c r="C126" s="139"/>
      <c r="D126" s="12" t="s">
        <v>180</v>
      </c>
      <c r="E126" s="1"/>
      <c r="F126" s="300"/>
      <c r="G126" s="7" t="s">
        <v>623</v>
      </c>
      <c r="H126" s="12" t="str">
        <f t="shared" si="10"/>
        <v>新規_10</v>
      </c>
      <c r="I126" s="73" t="s">
        <v>162</v>
      </c>
      <c r="J126" s="4"/>
      <c r="K126" s="133"/>
      <c r="L126" s="134"/>
      <c r="M126" s="65">
        <v>114</v>
      </c>
      <c r="N126" s="37" t="s">
        <v>403</v>
      </c>
      <c r="O126" s="286"/>
      <c r="P126" s="51" t="s">
        <v>132</v>
      </c>
      <c r="Q126" s="57" t="str">
        <f t="shared" si="9"/>
        <v>許可</v>
      </c>
      <c r="R126" s="4" t="str">
        <f>"《"&amp;VLOOKUP(P126,G$13:I$179,2,FALSE)&amp;"》一律許可になります"</f>
        <v>《新規_34》一律許可になります</v>
      </c>
    </row>
    <row r="127" spans="1:18" ht="39.75" thickBot="1">
      <c r="A127" s="32"/>
      <c r="B127" s="32"/>
      <c r="C127" s="139"/>
      <c r="D127" s="12" t="s">
        <v>181</v>
      </c>
      <c r="E127" s="1"/>
      <c r="F127" s="300"/>
      <c r="G127" s="7" t="s">
        <v>625</v>
      </c>
      <c r="H127" s="12" t="str">
        <f t="shared" si="10"/>
        <v>新規_11</v>
      </c>
      <c r="I127" s="73" t="s">
        <v>162</v>
      </c>
      <c r="J127" s="4"/>
      <c r="K127" s="133"/>
      <c r="L127" s="134"/>
      <c r="M127" s="65">
        <v>115</v>
      </c>
      <c r="N127" s="37" t="s">
        <v>404</v>
      </c>
      <c r="O127" s="286"/>
      <c r="P127" s="51" t="s">
        <v>624</v>
      </c>
      <c r="Q127" s="57" t="str">
        <f t="shared" si="9"/>
        <v>許可</v>
      </c>
      <c r="R127" s="4" t="str">
        <f>"《"&amp;VLOOKUP(P127,G$13:I$179,2,FALSE)&amp;"》一律許可になります"</f>
        <v>《新規_35》一律許可になります</v>
      </c>
    </row>
    <row r="128" spans="1:18" ht="20.25" thickBot="1">
      <c r="A128" s="32"/>
      <c r="B128" s="32"/>
      <c r="C128" s="139"/>
      <c r="D128" s="12" t="s">
        <v>182</v>
      </c>
      <c r="E128" s="1"/>
      <c r="F128" s="300"/>
      <c r="G128" s="7" t="s">
        <v>626</v>
      </c>
      <c r="H128" s="12" t="str">
        <f t="shared" si="10"/>
        <v>新規_12</v>
      </c>
      <c r="I128" s="73" t="s">
        <v>162</v>
      </c>
      <c r="J128" s="4"/>
      <c r="K128" s="133"/>
      <c r="L128" s="134"/>
      <c r="M128" s="65">
        <v>116</v>
      </c>
      <c r="N128" s="37" t="s">
        <v>405</v>
      </c>
      <c r="O128" s="286"/>
      <c r="P128" s="51" t="s">
        <v>124</v>
      </c>
      <c r="Q128" s="57" t="str">
        <f t="shared" si="9"/>
        <v>許可</v>
      </c>
      <c r="R128" s="4" t="str">
        <f>"《"&amp;VLOOKUP(P128,G$13:I$179,2,FALSE)&amp;"》一律許可になります"</f>
        <v>《新規_36》一律許可になります</v>
      </c>
    </row>
    <row r="129" spans="1:18" ht="20.25" thickBot="1">
      <c r="A129" s="32"/>
      <c r="B129" s="32"/>
      <c r="C129" s="139"/>
      <c r="D129" s="12" t="s">
        <v>183</v>
      </c>
      <c r="E129" s="1"/>
      <c r="F129" s="300"/>
      <c r="G129" s="7" t="s">
        <v>154</v>
      </c>
      <c r="H129" s="12" t="str">
        <f>D129</f>
        <v>新規_13</v>
      </c>
      <c r="I129" s="73" t="s">
        <v>162</v>
      </c>
      <c r="J129" s="4"/>
      <c r="K129" s="133"/>
      <c r="L129" s="134"/>
      <c r="M129" s="65">
        <v>117</v>
      </c>
      <c r="N129" s="37" t="s">
        <v>406</v>
      </c>
      <c r="O129" s="240"/>
      <c r="P129" s="51" t="s">
        <v>627</v>
      </c>
      <c r="Q129" s="57" t="str">
        <f t="shared" si="9"/>
        <v>許可</v>
      </c>
      <c r="R129" s="4" t="str">
        <f>"《"&amp;VLOOKUP(P129,G$13:I$179,2,FALSE)&amp;"》一律許可になります"</f>
        <v>《新規_37》一律許可になります</v>
      </c>
    </row>
    <row r="130" spans="1:18" ht="20.25" thickBot="1">
      <c r="A130" s="32"/>
      <c r="B130" s="32"/>
      <c r="C130" s="139"/>
      <c r="D130" s="12" t="s">
        <v>589</v>
      </c>
      <c r="E130" s="1"/>
      <c r="F130" s="301"/>
      <c r="G130" s="7" t="s">
        <v>653</v>
      </c>
      <c r="H130" s="12" t="str">
        <f>D130</f>
        <v>新規_66</v>
      </c>
      <c r="I130" s="73" t="s">
        <v>162</v>
      </c>
      <c r="J130" s="4"/>
      <c r="K130" s="133"/>
      <c r="L130" s="134"/>
      <c r="M130" s="65">
        <v>118</v>
      </c>
      <c r="N130" s="37" t="s">
        <v>407</v>
      </c>
      <c r="O130" s="240"/>
      <c r="P130" s="40" t="s">
        <v>628</v>
      </c>
      <c r="Q130" s="57" t="str">
        <f t="shared" si="9"/>
        <v>規制</v>
      </c>
      <c r="R130" s="4" t="str">
        <f>"《"&amp;VLOOKUP(P130,G$13:I$179,2,FALSE)&amp;"》カテゴリのポリシを引き継いでいます"</f>
        <v>《自殺・家出》カテゴリのポリシを引き継いでいます</v>
      </c>
    </row>
    <row r="131" spans="1:18" ht="20.25" thickBot="1">
      <c r="A131" s="32"/>
      <c r="B131" s="32"/>
      <c r="C131" s="139"/>
      <c r="D131" s="12" t="s">
        <v>184</v>
      </c>
      <c r="E131" s="1"/>
      <c r="F131" s="299" t="s">
        <v>651</v>
      </c>
      <c r="G131" s="7" t="s">
        <v>629</v>
      </c>
      <c r="H131" s="12" t="str">
        <f t="shared" si="10"/>
        <v>新規_14</v>
      </c>
      <c r="I131" s="73" t="s">
        <v>162</v>
      </c>
      <c r="J131" s="4"/>
      <c r="K131" s="133"/>
      <c r="L131" s="134"/>
      <c r="M131" s="65">
        <v>119</v>
      </c>
      <c r="N131" s="37" t="s">
        <v>630</v>
      </c>
      <c r="O131" s="298" t="s">
        <v>408</v>
      </c>
      <c r="P131" s="51" t="s">
        <v>117</v>
      </c>
      <c r="Q131" s="57" t="str">
        <f t="shared" si="9"/>
        <v>許可</v>
      </c>
      <c r="R131" s="4" t="str">
        <f>"《"&amp;VLOOKUP(P131,G$13:I$179,2,FALSE)&amp;"》一律許可になります"</f>
        <v>《新規_38》一律許可になります</v>
      </c>
    </row>
    <row r="132" spans="1:18" ht="20.25" thickBot="1">
      <c r="A132" s="32"/>
      <c r="B132" s="32"/>
      <c r="C132" s="139"/>
      <c r="D132" s="12" t="s">
        <v>185</v>
      </c>
      <c r="E132" s="1"/>
      <c r="F132" s="300"/>
      <c r="G132" s="7" t="s">
        <v>631</v>
      </c>
      <c r="H132" s="12" t="str">
        <f t="shared" si="10"/>
        <v>新規_15</v>
      </c>
      <c r="I132" s="73" t="s">
        <v>162</v>
      </c>
      <c r="J132" s="4"/>
      <c r="K132" s="133"/>
      <c r="L132" s="134"/>
      <c r="M132" s="65">
        <v>120</v>
      </c>
      <c r="N132" s="37" t="s">
        <v>409</v>
      </c>
      <c r="O132" s="298"/>
      <c r="P132" s="51" t="s">
        <v>102</v>
      </c>
      <c r="Q132" s="57" t="str">
        <f t="shared" si="9"/>
        <v>許可</v>
      </c>
      <c r="R132" s="4" t="str">
        <f>"《"&amp;VLOOKUP(P132,G$13:I$179,2,FALSE)&amp;"》一律許可になります"</f>
        <v>《新規_39》一律許可になります</v>
      </c>
    </row>
    <row r="133" spans="1:18" ht="39.75" thickBot="1">
      <c r="A133" s="32"/>
      <c r="B133" s="32"/>
      <c r="C133" s="139"/>
      <c r="D133" s="12" t="s">
        <v>186</v>
      </c>
      <c r="E133" s="1"/>
      <c r="F133" s="301"/>
      <c r="G133" s="7" t="s">
        <v>632</v>
      </c>
      <c r="H133" s="12" t="str">
        <f t="shared" si="10"/>
        <v>新規_16</v>
      </c>
      <c r="I133" s="73" t="s">
        <v>162</v>
      </c>
      <c r="J133" s="4"/>
      <c r="K133" s="133"/>
      <c r="L133" s="134"/>
      <c r="M133" s="65">
        <v>121</v>
      </c>
      <c r="N133" s="37" t="s">
        <v>410</v>
      </c>
      <c r="O133" s="298"/>
      <c r="P133" s="51" t="s">
        <v>144</v>
      </c>
      <c r="Q133" s="57" t="str">
        <f t="shared" si="9"/>
        <v>許可</v>
      </c>
      <c r="R133" s="4" t="str">
        <f>"《"&amp;VLOOKUP(P133,G$13:I$179,2,FALSE)&amp;"》一律許可になります"</f>
        <v>《新規_40》一律許可になります</v>
      </c>
    </row>
    <row r="134" spans="1:18" ht="39.75" customHeight="1" thickBot="1">
      <c r="A134" s="32"/>
      <c r="B134" s="32"/>
      <c r="C134" s="139"/>
      <c r="D134" s="12" t="s">
        <v>187</v>
      </c>
      <c r="E134" s="1"/>
      <c r="F134" s="209" t="s">
        <v>503</v>
      </c>
      <c r="G134" s="7" t="s">
        <v>137</v>
      </c>
      <c r="H134" s="12" t="str">
        <f t="shared" si="10"/>
        <v>新規_17</v>
      </c>
      <c r="I134" s="73" t="s">
        <v>162</v>
      </c>
      <c r="J134" s="4"/>
      <c r="K134" s="133"/>
      <c r="L134" s="134"/>
      <c r="M134" s="65">
        <v>122</v>
      </c>
      <c r="N134" s="37" t="s">
        <v>411</v>
      </c>
      <c r="O134" s="298"/>
      <c r="P134" s="42" t="s">
        <v>34</v>
      </c>
      <c r="Q134" s="57" t="str">
        <f t="shared" si="9"/>
        <v>規制</v>
      </c>
      <c r="R134" s="4" t="str">
        <f>"《"&amp;VLOOKUP(P134,G$13:I$179,2,FALSE)&amp;"》カテゴリのポリシを引き継いでいます"</f>
        <v>《キャリアアップ》カテゴリのポリシを引き継いでいます</v>
      </c>
    </row>
    <row r="135" spans="1:18" ht="39.75" thickBot="1">
      <c r="A135" s="32"/>
      <c r="B135" s="32"/>
      <c r="C135" s="139"/>
      <c r="D135" s="12" t="s">
        <v>188</v>
      </c>
      <c r="E135" s="1"/>
      <c r="F135" s="211"/>
      <c r="G135" s="7" t="s">
        <v>138</v>
      </c>
      <c r="H135" s="12" t="str">
        <f t="shared" si="10"/>
        <v>新規_18</v>
      </c>
      <c r="I135" s="73" t="s">
        <v>162</v>
      </c>
      <c r="J135" s="4"/>
      <c r="K135" s="133"/>
      <c r="L135" s="134"/>
      <c r="M135" s="65">
        <v>123</v>
      </c>
      <c r="N135" s="37" t="s">
        <v>412</v>
      </c>
      <c r="O135" s="298"/>
      <c r="P135" s="51" t="s">
        <v>145</v>
      </c>
      <c r="Q135" s="57" t="str">
        <f aca="true" t="shared" si="11" ref="Q135:Q157">VLOOKUP(P135,G$13:I$179,3,FALSE)</f>
        <v>許可</v>
      </c>
      <c r="R135" s="4" t="str">
        <f>"《"&amp;VLOOKUP(P135,G$13:I$179,2,FALSE)&amp;"》一律許可になります"</f>
        <v>《新規_41》一律許可になります</v>
      </c>
    </row>
    <row r="136" spans="1:18" ht="20.25" thickBot="1">
      <c r="A136" s="32"/>
      <c r="B136" s="32"/>
      <c r="C136" s="139"/>
      <c r="D136" s="12" t="s">
        <v>189</v>
      </c>
      <c r="E136" s="1"/>
      <c r="F136" s="299" t="s">
        <v>505</v>
      </c>
      <c r="G136" s="7" t="s">
        <v>156</v>
      </c>
      <c r="H136" s="12" t="str">
        <f t="shared" si="10"/>
        <v>新規_19</v>
      </c>
      <c r="I136" s="73" t="s">
        <v>162</v>
      </c>
      <c r="J136" s="4"/>
      <c r="K136" s="133"/>
      <c r="L136" s="134"/>
      <c r="M136" s="65">
        <v>124</v>
      </c>
      <c r="N136" s="37" t="s">
        <v>413</v>
      </c>
      <c r="O136" s="215"/>
      <c r="P136" s="51" t="s">
        <v>633</v>
      </c>
      <c r="Q136" s="57" t="str">
        <f t="shared" si="11"/>
        <v>許可</v>
      </c>
      <c r="R136" s="4" t="str">
        <f>"《"&amp;VLOOKUP(P136,G$13:I$179,2,FALSE)&amp;"》一律許可になります"</f>
        <v>《新規_42》一律許可になります</v>
      </c>
    </row>
    <row r="137" spans="1:18" ht="20.25" thickBot="1">
      <c r="A137" s="32"/>
      <c r="B137" s="32"/>
      <c r="C137" s="139"/>
      <c r="D137" s="12" t="s">
        <v>190</v>
      </c>
      <c r="E137" s="155"/>
      <c r="F137" s="301"/>
      <c r="G137" s="7" t="s">
        <v>130</v>
      </c>
      <c r="H137" s="12" t="str">
        <f t="shared" si="10"/>
        <v>新規_20</v>
      </c>
      <c r="I137" s="73" t="s">
        <v>162</v>
      </c>
      <c r="J137" s="4"/>
      <c r="K137" s="133"/>
      <c r="L137" s="134"/>
      <c r="M137" s="65">
        <v>125</v>
      </c>
      <c r="N137" s="37" t="s">
        <v>414</v>
      </c>
      <c r="O137" s="284" t="s">
        <v>415</v>
      </c>
      <c r="P137" s="51" t="s">
        <v>37</v>
      </c>
      <c r="Q137" s="57" t="str">
        <f t="shared" si="11"/>
        <v>許可</v>
      </c>
      <c r="R137" s="4" t="str">
        <f>"《"&amp;VLOOKUP(P137,G$13:I$179,2,FALSE)&amp;"》一律許可になります"</f>
        <v>《新規_43》一律許可になります</v>
      </c>
    </row>
    <row r="138" spans="1:18" ht="39.75" thickBot="1">
      <c r="A138" s="32"/>
      <c r="B138" s="32"/>
      <c r="C138" s="139"/>
      <c r="D138" s="12" t="s">
        <v>191</v>
      </c>
      <c r="E138" s="155"/>
      <c r="F138" s="299" t="s">
        <v>634</v>
      </c>
      <c r="G138" s="7" t="s">
        <v>126</v>
      </c>
      <c r="H138" s="12" t="str">
        <f t="shared" si="10"/>
        <v>新規_21</v>
      </c>
      <c r="I138" s="73" t="s">
        <v>162</v>
      </c>
      <c r="J138" s="4"/>
      <c r="K138" s="133"/>
      <c r="L138" s="134"/>
      <c r="M138" s="65">
        <v>126</v>
      </c>
      <c r="N138" s="37" t="s">
        <v>416</v>
      </c>
      <c r="O138" s="285"/>
      <c r="P138" s="44" t="s">
        <v>417</v>
      </c>
      <c r="Q138" s="57" t="str">
        <f t="shared" si="11"/>
        <v>規制</v>
      </c>
      <c r="R138" s="4" t="str">
        <f>"《"&amp;VLOOKUP(P138,G$13:I$179,2,FALSE)&amp;"》カテゴリのポリシを引き継いでいます"</f>
        <v>《政治活動・政党》カテゴリのポリシを引き継いでいます</v>
      </c>
    </row>
    <row r="139" spans="1:18" ht="20.25" thickBot="1">
      <c r="A139" s="32"/>
      <c r="B139" s="32"/>
      <c r="C139" s="139"/>
      <c r="D139" s="12" t="s">
        <v>192</v>
      </c>
      <c r="E139" s="155"/>
      <c r="F139" s="300"/>
      <c r="G139" s="7" t="s">
        <v>6</v>
      </c>
      <c r="H139" s="12" t="str">
        <f t="shared" si="10"/>
        <v>新規_22</v>
      </c>
      <c r="I139" s="73" t="s">
        <v>162</v>
      </c>
      <c r="J139" s="4"/>
      <c r="K139" s="133"/>
      <c r="L139" s="134"/>
      <c r="M139" s="65">
        <v>127</v>
      </c>
      <c r="N139" s="56" t="s">
        <v>418</v>
      </c>
      <c r="O139" s="285"/>
      <c r="P139" s="51" t="s">
        <v>134</v>
      </c>
      <c r="Q139" s="57" t="str">
        <f t="shared" si="11"/>
        <v>許可</v>
      </c>
      <c r="R139" s="4" t="str">
        <f>"《"&amp;VLOOKUP(P139,G$13:I$179,2,FALSE)&amp;"》一律許可になります"</f>
        <v>《新規_44》一律許可になります</v>
      </c>
    </row>
    <row r="140" spans="1:18" ht="20.25" thickBot="1">
      <c r="A140" s="32"/>
      <c r="B140" s="32"/>
      <c r="C140" s="139"/>
      <c r="D140" s="12" t="s">
        <v>193</v>
      </c>
      <c r="E140" s="155"/>
      <c r="F140" s="300"/>
      <c r="G140" s="7" t="s">
        <v>155</v>
      </c>
      <c r="H140" s="12" t="str">
        <f t="shared" si="10"/>
        <v>新規_23</v>
      </c>
      <c r="I140" s="73" t="s">
        <v>162</v>
      </c>
      <c r="J140" s="4"/>
      <c r="K140" s="133"/>
      <c r="L140" s="134"/>
      <c r="M140" s="65">
        <v>128</v>
      </c>
      <c r="N140" s="37" t="s">
        <v>419</v>
      </c>
      <c r="O140" s="285"/>
      <c r="P140" s="51" t="s">
        <v>33</v>
      </c>
      <c r="Q140" s="57" t="str">
        <f t="shared" si="11"/>
        <v>許可</v>
      </c>
      <c r="R140" s="4" t="str">
        <f>"《"&amp;VLOOKUP(P140,G$13:I$179,2,FALSE)&amp;"》一律許可になります"</f>
        <v>《新規_45》一律許可になります</v>
      </c>
    </row>
    <row r="141" spans="1:18" ht="20.25" thickBot="1">
      <c r="A141" s="32"/>
      <c r="B141" s="32"/>
      <c r="C141" s="139"/>
      <c r="D141" s="12" t="s">
        <v>194</v>
      </c>
      <c r="E141" s="155"/>
      <c r="F141" s="300"/>
      <c r="G141" s="7" t="s">
        <v>635</v>
      </c>
      <c r="H141" s="12" t="str">
        <f t="shared" si="10"/>
        <v>新規_24</v>
      </c>
      <c r="I141" s="73" t="s">
        <v>162</v>
      </c>
      <c r="J141" s="4"/>
      <c r="K141" s="133"/>
      <c r="L141" s="134"/>
      <c r="M141" s="65">
        <v>129</v>
      </c>
      <c r="N141" s="37" t="s">
        <v>420</v>
      </c>
      <c r="O141" s="212"/>
      <c r="P141" s="51" t="s">
        <v>100</v>
      </c>
      <c r="Q141" s="57" t="str">
        <f t="shared" si="11"/>
        <v>許可</v>
      </c>
      <c r="R141" s="4" t="str">
        <f>"《"&amp;VLOOKUP(P141,G$13:I$179,2,FALSE)&amp;"》一律許可になります"</f>
        <v>《新規_46》一律許可になります</v>
      </c>
    </row>
    <row r="142" spans="1:18" ht="39.75" thickBot="1">
      <c r="A142" s="32"/>
      <c r="B142" s="32"/>
      <c r="C142" s="139"/>
      <c r="D142" s="12" t="s">
        <v>195</v>
      </c>
      <c r="E142" s="155"/>
      <c r="F142" s="300"/>
      <c r="G142" s="7" t="s">
        <v>125</v>
      </c>
      <c r="H142" s="12" t="str">
        <f t="shared" si="10"/>
        <v>新規_25</v>
      </c>
      <c r="I142" s="73" t="s">
        <v>162</v>
      </c>
      <c r="J142" s="4"/>
      <c r="K142" s="133"/>
      <c r="L142" s="134"/>
      <c r="M142" s="65">
        <v>130</v>
      </c>
      <c r="N142" s="37" t="s">
        <v>421</v>
      </c>
      <c r="O142" s="239" t="s">
        <v>422</v>
      </c>
      <c r="P142" s="51" t="s">
        <v>109</v>
      </c>
      <c r="Q142" s="57" t="str">
        <f t="shared" si="11"/>
        <v>許可</v>
      </c>
      <c r="R142" s="4" t="str">
        <f>"《"&amp;VLOOKUP(P142,G$13:I$179,2,FALSE)&amp;"》一律許可になります"</f>
        <v>《新規_48》一律許可になります</v>
      </c>
    </row>
    <row r="143" spans="1:18" ht="39.75" thickBot="1">
      <c r="A143" s="32"/>
      <c r="B143" s="32"/>
      <c r="C143" s="139"/>
      <c r="D143" s="12" t="s">
        <v>196</v>
      </c>
      <c r="E143" s="155"/>
      <c r="F143" s="300"/>
      <c r="G143" s="7" t="s">
        <v>35</v>
      </c>
      <c r="H143" s="12" t="str">
        <f t="shared" si="10"/>
        <v>新規_26</v>
      </c>
      <c r="I143" s="73" t="s">
        <v>162</v>
      </c>
      <c r="J143" s="4"/>
      <c r="K143" s="133"/>
      <c r="L143" s="134"/>
      <c r="M143" s="65">
        <v>131</v>
      </c>
      <c r="N143" s="37" t="s">
        <v>423</v>
      </c>
      <c r="O143" s="215"/>
      <c r="P143" s="44" t="s">
        <v>636</v>
      </c>
      <c r="Q143" s="57" t="str">
        <f t="shared" si="11"/>
        <v>規制</v>
      </c>
      <c r="R143" s="4" t="str">
        <f>"《"&amp;VLOOKUP(P143,G$13:I$179,2,FALSE)&amp;"》カテゴリのポリシを引き継いでいます"</f>
        <v>《広告・バナー》カテゴリのポリシを引き継いでいます</v>
      </c>
    </row>
    <row r="144" spans="1:18" ht="20.25" thickBot="1">
      <c r="A144" s="32"/>
      <c r="B144" s="32"/>
      <c r="C144" s="139"/>
      <c r="D144" s="12" t="s">
        <v>197</v>
      </c>
      <c r="E144" s="155"/>
      <c r="F144" s="300"/>
      <c r="G144" s="7" t="s">
        <v>131</v>
      </c>
      <c r="H144" s="12" t="str">
        <f t="shared" si="10"/>
        <v>新規_27</v>
      </c>
      <c r="I144" s="73" t="s">
        <v>162</v>
      </c>
      <c r="J144" s="4"/>
      <c r="K144" s="133"/>
      <c r="L144" s="134"/>
      <c r="M144" s="65">
        <v>132</v>
      </c>
      <c r="N144" s="56" t="s">
        <v>424</v>
      </c>
      <c r="O144" s="38" t="s">
        <v>425</v>
      </c>
      <c r="P144" s="39" t="s">
        <v>637</v>
      </c>
      <c r="Q144" s="57" t="str">
        <f t="shared" si="11"/>
        <v>規制</v>
      </c>
      <c r="R144" s="4" t="str">
        <f>"《"&amp;VLOOKUP(P144,G$13:I$179,2,FALSE)&amp;"》カテゴリのポリシを引き継いでいます"</f>
        <v>《迷惑メールリンク》カテゴリのポリシを引き継いでいます</v>
      </c>
    </row>
    <row r="145" spans="1:18" ht="20.25" thickBot="1">
      <c r="A145" s="32"/>
      <c r="B145" s="32"/>
      <c r="C145" s="139"/>
      <c r="D145" s="12" t="s">
        <v>198</v>
      </c>
      <c r="E145" s="155"/>
      <c r="F145" s="300"/>
      <c r="G145" s="7" t="s">
        <v>638</v>
      </c>
      <c r="H145" s="12" t="str">
        <f t="shared" si="10"/>
        <v>新規_28</v>
      </c>
      <c r="I145" s="73" t="s">
        <v>162</v>
      </c>
      <c r="J145" s="4"/>
      <c r="K145" s="133"/>
      <c r="L145" s="134"/>
      <c r="M145" s="65">
        <v>133</v>
      </c>
      <c r="N145" s="37" t="s">
        <v>426</v>
      </c>
      <c r="O145" s="213" t="s">
        <v>639</v>
      </c>
      <c r="P145" s="44" t="s">
        <v>639</v>
      </c>
      <c r="Q145" s="57" t="str">
        <f t="shared" si="11"/>
        <v>規制</v>
      </c>
      <c r="R145" s="4" t="str">
        <f>"《"&amp;VLOOKUP(P145,G$13:I$179,2,FALSE)&amp;"》カテゴリのポリシを引き継いでいます"</f>
        <v>《ニュース一般》カテゴリのポリシを引き継いでいます</v>
      </c>
    </row>
    <row r="146" spans="1:18" ht="20.25" thickBot="1">
      <c r="A146" s="32"/>
      <c r="B146" s="32"/>
      <c r="C146" s="139"/>
      <c r="D146" s="12" t="s">
        <v>199</v>
      </c>
      <c r="E146" s="155"/>
      <c r="F146" s="300"/>
      <c r="G146" s="33" t="s">
        <v>619</v>
      </c>
      <c r="H146" s="12" t="str">
        <f t="shared" si="10"/>
        <v>新規_29</v>
      </c>
      <c r="I146" s="73" t="s">
        <v>162</v>
      </c>
      <c r="J146" s="4"/>
      <c r="K146" s="133"/>
      <c r="L146" s="134"/>
      <c r="M146" s="65">
        <v>134</v>
      </c>
      <c r="N146" s="37" t="s">
        <v>427</v>
      </c>
      <c r="O146" s="213"/>
      <c r="P146" s="51" t="s">
        <v>133</v>
      </c>
      <c r="Q146" s="57" t="str">
        <f t="shared" si="11"/>
        <v>許可</v>
      </c>
      <c r="R146" s="4" t="str">
        <f aca="true" t="shared" si="12" ref="R146:R157">"《"&amp;VLOOKUP(P146,G$13:I$179,2,FALSE)&amp;"》一律許可になります"</f>
        <v>《新規_47》一律許可になります</v>
      </c>
    </row>
    <row r="147" spans="1:18" ht="39.75" thickBot="1">
      <c r="A147" s="32"/>
      <c r="B147" s="32"/>
      <c r="C147" s="139"/>
      <c r="D147" s="12" t="s">
        <v>200</v>
      </c>
      <c r="E147" s="155"/>
      <c r="F147" s="300"/>
      <c r="G147" s="7" t="s">
        <v>129</v>
      </c>
      <c r="H147" s="12" t="str">
        <f t="shared" si="10"/>
        <v>新規_30</v>
      </c>
      <c r="I147" s="73" t="s">
        <v>162</v>
      </c>
      <c r="J147" s="4"/>
      <c r="K147" s="133"/>
      <c r="L147" s="134"/>
      <c r="M147" s="65">
        <v>135</v>
      </c>
      <c r="N147" s="37" t="s">
        <v>428</v>
      </c>
      <c r="O147" s="284" t="s">
        <v>142</v>
      </c>
      <c r="P147" s="51" t="s">
        <v>10</v>
      </c>
      <c r="Q147" s="57" t="str">
        <f t="shared" si="11"/>
        <v>許可</v>
      </c>
      <c r="R147" s="4" t="str">
        <f t="shared" si="12"/>
        <v>《新規_52》一律許可になります</v>
      </c>
    </row>
    <row r="148" spans="1:18" ht="20.25" thickBot="1">
      <c r="A148" s="32"/>
      <c r="B148" s="32"/>
      <c r="C148" s="139"/>
      <c r="D148" s="12" t="s">
        <v>201</v>
      </c>
      <c r="E148" s="155"/>
      <c r="F148" s="300"/>
      <c r="G148" s="7" t="s">
        <v>128</v>
      </c>
      <c r="H148" s="12" t="str">
        <f t="shared" si="10"/>
        <v>新規_31</v>
      </c>
      <c r="I148" s="73" t="s">
        <v>162</v>
      </c>
      <c r="J148" s="4"/>
      <c r="K148" s="133"/>
      <c r="L148" s="134"/>
      <c r="M148" s="65">
        <v>136</v>
      </c>
      <c r="N148" s="37" t="s">
        <v>429</v>
      </c>
      <c r="O148" s="285"/>
      <c r="P148" s="51" t="s">
        <v>141</v>
      </c>
      <c r="Q148" s="57" t="str">
        <f t="shared" si="11"/>
        <v>許可</v>
      </c>
      <c r="R148" s="4" t="str">
        <f t="shared" si="12"/>
        <v>《新規_53》一律許可になります</v>
      </c>
    </row>
    <row r="149" spans="1:18" ht="20.25" thickBot="1">
      <c r="A149" s="32"/>
      <c r="B149" s="32"/>
      <c r="C149" s="139"/>
      <c r="D149" s="12" t="s">
        <v>202</v>
      </c>
      <c r="E149" s="155"/>
      <c r="F149" s="301"/>
      <c r="G149" s="7" t="s">
        <v>143</v>
      </c>
      <c r="H149" s="12" t="str">
        <f t="shared" si="10"/>
        <v>新規_32</v>
      </c>
      <c r="I149" s="73" t="s">
        <v>162</v>
      </c>
      <c r="J149" s="4"/>
      <c r="K149" s="133"/>
      <c r="L149" s="134"/>
      <c r="M149" s="65">
        <v>137</v>
      </c>
      <c r="N149" s="37" t="s">
        <v>430</v>
      </c>
      <c r="O149" s="285"/>
      <c r="P149" s="51" t="s">
        <v>9</v>
      </c>
      <c r="Q149" s="57" t="str">
        <f t="shared" si="11"/>
        <v>許可</v>
      </c>
      <c r="R149" s="4" t="str">
        <f t="shared" si="12"/>
        <v>《新規_54》一律許可になります</v>
      </c>
    </row>
    <row r="150" spans="1:18" ht="20.25" thickBot="1">
      <c r="A150" s="32"/>
      <c r="B150" s="32"/>
      <c r="C150" s="139"/>
      <c r="D150" s="12" t="s">
        <v>203</v>
      </c>
      <c r="E150" s="155"/>
      <c r="F150" s="299" t="s">
        <v>640</v>
      </c>
      <c r="G150" s="7" t="s">
        <v>103</v>
      </c>
      <c r="H150" s="12" t="str">
        <f t="shared" si="10"/>
        <v>新規_33</v>
      </c>
      <c r="I150" s="73" t="s">
        <v>162</v>
      </c>
      <c r="J150" s="4"/>
      <c r="K150" s="133"/>
      <c r="L150" s="134"/>
      <c r="M150" s="65">
        <v>138</v>
      </c>
      <c r="N150" s="37" t="s">
        <v>431</v>
      </c>
      <c r="O150" s="285"/>
      <c r="P150" s="51" t="s">
        <v>641</v>
      </c>
      <c r="Q150" s="57" t="str">
        <f t="shared" si="11"/>
        <v>許可</v>
      </c>
      <c r="R150" s="4" t="str">
        <f t="shared" si="12"/>
        <v>《新規_55》一律許可になります</v>
      </c>
    </row>
    <row r="151" spans="1:18" ht="20.25" thickBot="1">
      <c r="A151" s="32"/>
      <c r="B151" s="32"/>
      <c r="C151" s="139"/>
      <c r="D151" s="12" t="s">
        <v>204</v>
      </c>
      <c r="E151" s="155"/>
      <c r="F151" s="300"/>
      <c r="G151" s="7" t="s">
        <v>132</v>
      </c>
      <c r="H151" s="12" t="str">
        <f t="shared" si="10"/>
        <v>新規_34</v>
      </c>
      <c r="I151" s="73" t="s">
        <v>162</v>
      </c>
      <c r="J151" s="4"/>
      <c r="K151" s="133"/>
      <c r="L151" s="134"/>
      <c r="M151" s="65">
        <v>139</v>
      </c>
      <c r="N151" s="37" t="s">
        <v>432</v>
      </c>
      <c r="O151" s="285"/>
      <c r="P151" s="51" t="s">
        <v>642</v>
      </c>
      <c r="Q151" s="57" t="str">
        <f t="shared" si="11"/>
        <v>許可</v>
      </c>
      <c r="R151" s="4" t="str">
        <f t="shared" si="12"/>
        <v>《新規_56》一律許可になります</v>
      </c>
    </row>
    <row r="152" spans="1:18" ht="20.25" thickBot="1">
      <c r="A152" s="32"/>
      <c r="B152" s="32"/>
      <c r="C152" s="139"/>
      <c r="D152" s="12" t="s">
        <v>205</v>
      </c>
      <c r="E152" s="155"/>
      <c r="F152" s="300"/>
      <c r="G152" s="7" t="s">
        <v>624</v>
      </c>
      <c r="H152" s="12" t="str">
        <f t="shared" si="10"/>
        <v>新規_35</v>
      </c>
      <c r="I152" s="73" t="s">
        <v>162</v>
      </c>
      <c r="J152" s="4"/>
      <c r="K152" s="133"/>
      <c r="L152" s="134"/>
      <c r="M152" s="65">
        <v>140</v>
      </c>
      <c r="N152" s="37" t="s">
        <v>433</v>
      </c>
      <c r="O152" s="285"/>
      <c r="P152" s="51" t="s">
        <v>108</v>
      </c>
      <c r="Q152" s="57" t="str">
        <f t="shared" si="11"/>
        <v>許可</v>
      </c>
      <c r="R152" s="4" t="str">
        <f t="shared" si="12"/>
        <v>《新規_57》一律許可になります</v>
      </c>
    </row>
    <row r="153" spans="1:18" ht="39.75" thickBot="1">
      <c r="A153" s="32"/>
      <c r="B153" s="32"/>
      <c r="C153" s="139"/>
      <c r="D153" s="12" t="s">
        <v>206</v>
      </c>
      <c r="E153" s="155"/>
      <c r="F153" s="300"/>
      <c r="G153" s="7" t="s">
        <v>124</v>
      </c>
      <c r="H153" s="12" t="str">
        <f t="shared" si="10"/>
        <v>新規_36</v>
      </c>
      <c r="I153" s="73" t="s">
        <v>162</v>
      </c>
      <c r="J153" s="4"/>
      <c r="K153" s="133"/>
      <c r="L153" s="134"/>
      <c r="M153" s="65">
        <v>141</v>
      </c>
      <c r="N153" s="37" t="s">
        <v>434</v>
      </c>
      <c r="O153" s="212"/>
      <c r="P153" s="51" t="s">
        <v>435</v>
      </c>
      <c r="Q153" s="57" t="str">
        <f t="shared" si="11"/>
        <v>許可</v>
      </c>
      <c r="R153" s="4" t="str">
        <f t="shared" si="12"/>
        <v>《新規_58》一律許可になります</v>
      </c>
    </row>
    <row r="154" spans="1:18" ht="20.25" thickBot="1">
      <c r="A154" s="32"/>
      <c r="B154" s="32"/>
      <c r="C154" s="139"/>
      <c r="D154" s="12" t="s">
        <v>207</v>
      </c>
      <c r="E154" s="155"/>
      <c r="F154" s="301"/>
      <c r="G154" s="7" t="s">
        <v>627</v>
      </c>
      <c r="H154" s="12" t="str">
        <f t="shared" si="10"/>
        <v>新規_37</v>
      </c>
      <c r="I154" s="73" t="s">
        <v>162</v>
      </c>
      <c r="J154" s="4"/>
      <c r="K154" s="133"/>
      <c r="L154" s="134"/>
      <c r="M154" s="65">
        <v>142</v>
      </c>
      <c r="N154" s="37" t="s">
        <v>436</v>
      </c>
      <c r="O154" s="284" t="s">
        <v>437</v>
      </c>
      <c r="P154" s="51" t="s">
        <v>147</v>
      </c>
      <c r="Q154" s="57" t="str">
        <f t="shared" si="11"/>
        <v>許可</v>
      </c>
      <c r="R154" s="4" t="str">
        <f t="shared" si="12"/>
        <v>《新規_59》一律許可になります</v>
      </c>
    </row>
    <row r="155" spans="1:18" ht="20.25" thickBot="1">
      <c r="A155" s="32"/>
      <c r="B155" s="32"/>
      <c r="C155" s="139"/>
      <c r="D155" s="12" t="s">
        <v>208</v>
      </c>
      <c r="E155" s="155"/>
      <c r="F155" s="299" t="s">
        <v>643</v>
      </c>
      <c r="G155" s="7" t="s">
        <v>117</v>
      </c>
      <c r="H155" s="12" t="str">
        <f t="shared" si="10"/>
        <v>新規_38</v>
      </c>
      <c r="I155" s="73" t="s">
        <v>162</v>
      </c>
      <c r="J155" s="4"/>
      <c r="K155" s="133"/>
      <c r="L155" s="134"/>
      <c r="M155" s="65">
        <v>143</v>
      </c>
      <c r="N155" s="112" t="s">
        <v>438</v>
      </c>
      <c r="O155" s="285"/>
      <c r="P155" s="51" t="s">
        <v>644</v>
      </c>
      <c r="Q155" s="57" t="str">
        <f t="shared" si="11"/>
        <v>許可</v>
      </c>
      <c r="R155" s="4" t="str">
        <f t="shared" si="12"/>
        <v>《新規_60》一律許可になります</v>
      </c>
    </row>
    <row r="156" spans="1:18" ht="20.25" thickBot="1">
      <c r="A156" s="32"/>
      <c r="B156" s="32"/>
      <c r="C156" s="139"/>
      <c r="D156" s="12" t="s">
        <v>209</v>
      </c>
      <c r="E156" s="155"/>
      <c r="F156" s="300"/>
      <c r="G156" s="7" t="s">
        <v>102</v>
      </c>
      <c r="H156" s="12" t="str">
        <f t="shared" si="10"/>
        <v>新規_39</v>
      </c>
      <c r="I156" s="73" t="s">
        <v>162</v>
      </c>
      <c r="J156" s="4"/>
      <c r="K156" s="133"/>
      <c r="L156" s="134"/>
      <c r="M156" s="65">
        <v>144</v>
      </c>
      <c r="N156" s="113" t="s">
        <v>439</v>
      </c>
      <c r="O156" s="285"/>
      <c r="P156" s="114" t="s">
        <v>146</v>
      </c>
      <c r="Q156" s="57" t="str">
        <f t="shared" si="11"/>
        <v>許可</v>
      </c>
      <c r="R156" s="4" t="str">
        <f t="shared" si="12"/>
        <v>《新規_61》一律許可になります</v>
      </c>
    </row>
    <row r="157" spans="1:18" ht="20.25" thickBot="1">
      <c r="A157" s="32"/>
      <c r="B157" s="32"/>
      <c r="C157" s="139"/>
      <c r="D157" s="12" t="s">
        <v>210</v>
      </c>
      <c r="E157" s="155"/>
      <c r="F157" s="300"/>
      <c r="G157" s="7" t="s">
        <v>144</v>
      </c>
      <c r="H157" s="12" t="str">
        <f t="shared" si="10"/>
        <v>新規_40</v>
      </c>
      <c r="I157" s="73" t="s">
        <v>162</v>
      </c>
      <c r="J157" s="4"/>
      <c r="K157" s="133"/>
      <c r="L157" s="134"/>
      <c r="M157" s="65">
        <v>145</v>
      </c>
      <c r="N157" s="169" t="s">
        <v>645</v>
      </c>
      <c r="O157" s="302"/>
      <c r="P157" s="87" t="s">
        <v>113</v>
      </c>
      <c r="Q157" s="57" t="str">
        <f t="shared" si="11"/>
        <v>許可</v>
      </c>
      <c r="R157" s="4" t="str">
        <f t="shared" si="12"/>
        <v>《新規_62》一律許可になります</v>
      </c>
    </row>
    <row r="158" spans="1:18" ht="39.75" thickBot="1">
      <c r="A158" s="32"/>
      <c r="B158" s="32"/>
      <c r="C158" s="139"/>
      <c r="D158" s="12" t="s">
        <v>211</v>
      </c>
      <c r="E158" s="155"/>
      <c r="F158" s="300"/>
      <c r="G158" s="7" t="s">
        <v>145</v>
      </c>
      <c r="H158" s="12" t="str">
        <f t="shared" si="10"/>
        <v>新規_41</v>
      </c>
      <c r="I158" s="73" t="s">
        <v>162</v>
      </c>
      <c r="J158" s="4"/>
      <c r="K158" s="133"/>
      <c r="L158" s="134"/>
      <c r="M158" s="65">
        <v>146</v>
      </c>
      <c r="N158" s="168" t="s">
        <v>598</v>
      </c>
      <c r="O158" s="303" t="s">
        <v>594</v>
      </c>
      <c r="P158" s="167" t="s">
        <v>595</v>
      </c>
      <c r="Q158" s="59" t="str">
        <f>VLOOKUP(P158,G$13:J$182,3,FALSE)</f>
        <v>許可</v>
      </c>
      <c r="R158" s="60" t="s">
        <v>650</v>
      </c>
    </row>
    <row r="159" spans="1:18" ht="59.25" thickBot="1">
      <c r="A159" s="32"/>
      <c r="B159" s="32"/>
      <c r="C159" s="139"/>
      <c r="D159" s="12" t="s">
        <v>212</v>
      </c>
      <c r="E159" s="155"/>
      <c r="F159" s="301"/>
      <c r="G159" s="7" t="s">
        <v>633</v>
      </c>
      <c r="H159" s="12" t="str">
        <f t="shared" si="10"/>
        <v>新規_42</v>
      </c>
      <c r="I159" s="73" t="s">
        <v>162</v>
      </c>
      <c r="J159" s="4"/>
      <c r="K159" s="133"/>
      <c r="L159" s="134"/>
      <c r="M159" s="65">
        <v>147</v>
      </c>
      <c r="N159" s="89" t="s">
        <v>599</v>
      </c>
      <c r="O159" s="304"/>
      <c r="P159" s="88" t="s">
        <v>596</v>
      </c>
      <c r="Q159" s="57" t="str">
        <f>VLOOKUP(P158,G$13:J$182,3,FALSE)</f>
        <v>許可</v>
      </c>
      <c r="R159" s="4" t="s">
        <v>650</v>
      </c>
    </row>
    <row r="160" spans="1:18" ht="39.75" thickBot="1">
      <c r="A160" s="32"/>
      <c r="B160" s="32"/>
      <c r="C160" s="139"/>
      <c r="D160" s="12" t="s">
        <v>213</v>
      </c>
      <c r="E160" s="155"/>
      <c r="F160" s="299" t="s">
        <v>646</v>
      </c>
      <c r="G160" s="7" t="s">
        <v>37</v>
      </c>
      <c r="H160" s="12" t="str">
        <f t="shared" si="10"/>
        <v>新規_43</v>
      </c>
      <c r="I160" s="73" t="s">
        <v>162</v>
      </c>
      <c r="J160" s="4"/>
      <c r="K160" s="133"/>
      <c r="L160" s="134"/>
      <c r="M160" s="65">
        <v>148</v>
      </c>
      <c r="N160" s="90" t="s">
        <v>600</v>
      </c>
      <c r="O160" s="305"/>
      <c r="P160" s="91" t="s">
        <v>597</v>
      </c>
      <c r="Q160" s="92" t="str">
        <f>VLOOKUP(P158,G$13:I$182,3,FALSE)</f>
        <v>許可</v>
      </c>
      <c r="R160" s="35" t="s">
        <v>650</v>
      </c>
    </row>
    <row r="161" spans="1:18" ht="19.5">
      <c r="A161" s="32"/>
      <c r="B161" s="32"/>
      <c r="C161" s="139"/>
      <c r="D161" s="12" t="s">
        <v>214</v>
      </c>
      <c r="E161" s="155"/>
      <c r="F161" s="300"/>
      <c r="G161" s="7" t="s">
        <v>134</v>
      </c>
      <c r="H161" s="12" t="str">
        <f t="shared" si="10"/>
        <v>新規_44</v>
      </c>
      <c r="I161" s="73" t="s">
        <v>162</v>
      </c>
      <c r="J161" s="4"/>
      <c r="K161" s="133"/>
      <c r="L161" s="134"/>
      <c r="R161" s="147"/>
    </row>
    <row r="162" spans="1:12" ht="19.5">
      <c r="A162" s="32"/>
      <c r="B162" s="32"/>
      <c r="C162" s="139"/>
      <c r="D162" s="12" t="s">
        <v>215</v>
      </c>
      <c r="E162" s="155"/>
      <c r="F162" s="300"/>
      <c r="G162" s="7" t="s">
        <v>33</v>
      </c>
      <c r="H162" s="12" t="str">
        <f>D162</f>
        <v>新規_45</v>
      </c>
      <c r="I162" s="73" t="s">
        <v>162</v>
      </c>
      <c r="J162" s="4"/>
      <c r="K162" s="133"/>
      <c r="L162" s="134"/>
    </row>
    <row r="163" spans="1:12" ht="19.5">
      <c r="A163" s="32"/>
      <c r="B163" s="32"/>
      <c r="C163" s="139"/>
      <c r="D163" s="12" t="s">
        <v>216</v>
      </c>
      <c r="E163" s="155"/>
      <c r="F163" s="301"/>
      <c r="G163" s="7" t="s">
        <v>100</v>
      </c>
      <c r="H163" s="12" t="str">
        <f t="shared" si="10"/>
        <v>新規_46</v>
      </c>
      <c r="I163" s="73" t="s">
        <v>162</v>
      </c>
      <c r="J163" s="4"/>
      <c r="K163" s="133"/>
      <c r="L163" s="134"/>
    </row>
    <row r="164" spans="1:12" ht="19.5">
      <c r="A164" s="32"/>
      <c r="B164" s="32"/>
      <c r="C164" s="139"/>
      <c r="D164" s="12" t="s">
        <v>217</v>
      </c>
      <c r="E164" s="155"/>
      <c r="F164" s="34" t="s">
        <v>639</v>
      </c>
      <c r="G164" s="7" t="s">
        <v>133</v>
      </c>
      <c r="H164" s="12" t="str">
        <f t="shared" si="10"/>
        <v>新規_47</v>
      </c>
      <c r="I164" s="73" t="s">
        <v>162</v>
      </c>
      <c r="J164" s="4"/>
      <c r="K164" s="133"/>
      <c r="L164" s="134"/>
    </row>
    <row r="165" spans="1:12" ht="19.5">
      <c r="A165" s="32"/>
      <c r="B165" s="32"/>
      <c r="C165" s="139"/>
      <c r="D165" s="12" t="s">
        <v>218</v>
      </c>
      <c r="E165" s="155"/>
      <c r="F165" s="34" t="s">
        <v>647</v>
      </c>
      <c r="G165" s="7" t="s">
        <v>109</v>
      </c>
      <c r="H165" s="12" t="str">
        <f t="shared" si="10"/>
        <v>新規_48</v>
      </c>
      <c r="I165" s="73" t="s">
        <v>162</v>
      </c>
      <c r="J165" s="4"/>
      <c r="K165" s="133"/>
      <c r="L165" s="134"/>
    </row>
    <row r="166" spans="1:12" ht="19.5">
      <c r="A166" s="32"/>
      <c r="B166" s="32"/>
      <c r="C166" s="139"/>
      <c r="D166" s="12" t="s">
        <v>219</v>
      </c>
      <c r="E166" s="155"/>
      <c r="F166" s="299" t="s">
        <v>148</v>
      </c>
      <c r="G166" s="7" t="s">
        <v>140</v>
      </c>
      <c r="H166" s="12" t="str">
        <f t="shared" si="10"/>
        <v>新規_49</v>
      </c>
      <c r="I166" s="73" t="s">
        <v>162</v>
      </c>
      <c r="J166" s="4"/>
      <c r="K166" s="133"/>
      <c r="L166" s="134"/>
    </row>
    <row r="167" spans="1:12" ht="19.5">
      <c r="A167" s="32"/>
      <c r="B167" s="32"/>
      <c r="C167" s="139"/>
      <c r="D167" s="12" t="s">
        <v>220</v>
      </c>
      <c r="E167" s="155"/>
      <c r="F167" s="300"/>
      <c r="G167" s="7" t="s">
        <v>157</v>
      </c>
      <c r="H167" s="12" t="str">
        <f t="shared" si="10"/>
        <v>新規_50</v>
      </c>
      <c r="I167" s="73" t="s">
        <v>162</v>
      </c>
      <c r="J167" s="4"/>
      <c r="K167" s="133"/>
      <c r="L167" s="134"/>
    </row>
    <row r="168" spans="1:12" ht="19.5">
      <c r="A168" s="32"/>
      <c r="B168" s="32"/>
      <c r="C168" s="139"/>
      <c r="D168" s="12" t="s">
        <v>221</v>
      </c>
      <c r="E168" s="155"/>
      <c r="F168" s="301"/>
      <c r="G168" s="7" t="s">
        <v>158</v>
      </c>
      <c r="H168" s="12" t="str">
        <f>D168</f>
        <v>新規_51</v>
      </c>
      <c r="I168" s="73" t="s">
        <v>162</v>
      </c>
      <c r="J168" s="4"/>
      <c r="K168" s="133"/>
      <c r="L168" s="134"/>
    </row>
    <row r="169" spans="1:12" ht="19.5">
      <c r="A169" s="32"/>
      <c r="B169" s="32"/>
      <c r="C169" s="139"/>
      <c r="D169" s="12" t="s">
        <v>222</v>
      </c>
      <c r="E169" s="155"/>
      <c r="F169" s="299" t="s">
        <v>142</v>
      </c>
      <c r="G169" s="7" t="s">
        <v>10</v>
      </c>
      <c r="H169" s="12" t="str">
        <f t="shared" si="10"/>
        <v>新規_52</v>
      </c>
      <c r="I169" s="73" t="s">
        <v>162</v>
      </c>
      <c r="J169" s="4"/>
      <c r="K169" s="133"/>
      <c r="L169" s="134"/>
    </row>
    <row r="170" spans="1:12" ht="19.5">
      <c r="A170" s="32"/>
      <c r="B170" s="32"/>
      <c r="C170" s="139"/>
      <c r="D170" s="12" t="s">
        <v>223</v>
      </c>
      <c r="E170" s="155"/>
      <c r="F170" s="300"/>
      <c r="G170" s="7" t="s">
        <v>141</v>
      </c>
      <c r="H170" s="12" t="str">
        <f t="shared" si="10"/>
        <v>新規_53</v>
      </c>
      <c r="I170" s="73" t="s">
        <v>162</v>
      </c>
      <c r="J170" s="4"/>
      <c r="K170" s="133"/>
      <c r="L170" s="134"/>
    </row>
    <row r="171" spans="1:12" ht="19.5">
      <c r="A171" s="32"/>
      <c r="B171" s="32"/>
      <c r="C171" s="139"/>
      <c r="D171" s="12" t="s">
        <v>224</v>
      </c>
      <c r="E171" s="155"/>
      <c r="F171" s="300"/>
      <c r="G171" s="7" t="s">
        <v>9</v>
      </c>
      <c r="H171" s="12" t="str">
        <f t="shared" si="10"/>
        <v>新規_54</v>
      </c>
      <c r="I171" s="73" t="s">
        <v>162</v>
      </c>
      <c r="J171" s="4"/>
      <c r="K171" s="133"/>
      <c r="L171" s="134"/>
    </row>
    <row r="172" spans="1:12" ht="19.5">
      <c r="A172" s="32"/>
      <c r="B172" s="32"/>
      <c r="C172" s="139"/>
      <c r="D172" s="12" t="s">
        <v>225</v>
      </c>
      <c r="E172" s="155"/>
      <c r="F172" s="300"/>
      <c r="G172" s="7" t="s">
        <v>118</v>
      </c>
      <c r="H172" s="12" t="str">
        <f t="shared" si="10"/>
        <v>新規_55</v>
      </c>
      <c r="I172" s="73" t="s">
        <v>162</v>
      </c>
      <c r="J172" s="4"/>
      <c r="K172" s="133"/>
      <c r="L172" s="134"/>
    </row>
    <row r="173" spans="1:12" ht="19.5">
      <c r="A173" s="32"/>
      <c r="B173" s="32"/>
      <c r="C173" s="139"/>
      <c r="D173" s="12" t="s">
        <v>226</v>
      </c>
      <c r="E173" s="155"/>
      <c r="F173" s="300"/>
      <c r="G173" s="7" t="s">
        <v>112</v>
      </c>
      <c r="H173" s="12" t="str">
        <f t="shared" si="10"/>
        <v>新規_56</v>
      </c>
      <c r="I173" s="73" t="s">
        <v>162</v>
      </c>
      <c r="J173" s="4"/>
      <c r="K173" s="133"/>
      <c r="L173" s="134"/>
    </row>
    <row r="174" spans="1:12" ht="19.5">
      <c r="A174" s="32"/>
      <c r="B174" s="32"/>
      <c r="C174" s="139"/>
      <c r="D174" s="12" t="s">
        <v>227</v>
      </c>
      <c r="E174" s="155"/>
      <c r="F174" s="300"/>
      <c r="G174" s="7" t="s">
        <v>108</v>
      </c>
      <c r="H174" s="12" t="str">
        <f t="shared" si="10"/>
        <v>新規_57</v>
      </c>
      <c r="I174" s="73" t="s">
        <v>162</v>
      </c>
      <c r="J174" s="4"/>
      <c r="K174" s="133"/>
      <c r="L174" s="134"/>
    </row>
    <row r="175" spans="1:12" ht="19.5">
      <c r="A175" s="32"/>
      <c r="B175" s="32"/>
      <c r="C175" s="139"/>
      <c r="D175" s="12" t="s">
        <v>228</v>
      </c>
      <c r="E175" s="155"/>
      <c r="F175" s="301"/>
      <c r="G175" s="7" t="s">
        <v>648</v>
      </c>
      <c r="H175" s="12" t="str">
        <f t="shared" si="10"/>
        <v>新規_58</v>
      </c>
      <c r="I175" s="73" t="s">
        <v>162</v>
      </c>
      <c r="J175" s="4"/>
      <c r="K175" s="133"/>
      <c r="L175" s="134"/>
    </row>
    <row r="176" spans="1:12" ht="19.5">
      <c r="A176" s="32"/>
      <c r="B176" s="32"/>
      <c r="C176" s="139"/>
      <c r="D176" s="12" t="s">
        <v>229</v>
      </c>
      <c r="E176" s="155"/>
      <c r="F176" s="299" t="s">
        <v>159</v>
      </c>
      <c r="G176" s="11" t="s">
        <v>147</v>
      </c>
      <c r="H176" s="12" t="str">
        <f t="shared" si="10"/>
        <v>新規_59</v>
      </c>
      <c r="I176" s="73" t="s">
        <v>162</v>
      </c>
      <c r="J176" s="4"/>
      <c r="K176" s="133"/>
      <c r="L176" s="134"/>
    </row>
    <row r="177" spans="1:12" ht="19.5">
      <c r="A177" s="32"/>
      <c r="B177" s="32"/>
      <c r="C177" s="139"/>
      <c r="D177" s="12" t="s">
        <v>230</v>
      </c>
      <c r="E177" s="155"/>
      <c r="F177" s="300"/>
      <c r="G177" s="11" t="s">
        <v>644</v>
      </c>
      <c r="H177" s="12" t="str">
        <f t="shared" si="10"/>
        <v>新規_60</v>
      </c>
      <c r="I177" s="73" t="s">
        <v>162</v>
      </c>
      <c r="J177" s="4"/>
      <c r="K177" s="133"/>
      <c r="L177" s="134"/>
    </row>
    <row r="178" spans="1:12" ht="19.5">
      <c r="A178" s="32"/>
      <c r="B178" s="32"/>
      <c r="C178" s="139"/>
      <c r="D178" s="12" t="s">
        <v>231</v>
      </c>
      <c r="E178" s="155"/>
      <c r="F178" s="300"/>
      <c r="G178" s="11" t="s">
        <v>146</v>
      </c>
      <c r="H178" s="12" t="str">
        <f t="shared" si="10"/>
        <v>新規_61</v>
      </c>
      <c r="I178" s="73" t="s">
        <v>162</v>
      </c>
      <c r="J178" s="4"/>
      <c r="K178" s="133"/>
      <c r="L178" s="134"/>
    </row>
    <row r="179" spans="1:12" ht="20.25" thickBot="1">
      <c r="A179" s="32"/>
      <c r="B179" s="32"/>
      <c r="C179" s="142"/>
      <c r="D179" s="12" t="s">
        <v>232</v>
      </c>
      <c r="E179" s="153"/>
      <c r="F179" s="301"/>
      <c r="G179" s="7" t="s">
        <v>113</v>
      </c>
      <c r="H179" s="7" t="str">
        <f>D179</f>
        <v>新規_62</v>
      </c>
      <c r="I179" s="71" t="s">
        <v>162</v>
      </c>
      <c r="J179" s="4"/>
      <c r="K179" s="143"/>
      <c r="L179" s="144"/>
    </row>
    <row r="180" spans="1:12" ht="19.5" customHeight="1">
      <c r="A180" s="145"/>
      <c r="B180" s="151"/>
      <c r="C180" s="156"/>
      <c r="D180" s="159" t="s">
        <v>233</v>
      </c>
      <c r="E180" s="160"/>
      <c r="F180" s="299" t="s">
        <v>594</v>
      </c>
      <c r="G180" s="13" t="s">
        <v>595</v>
      </c>
      <c r="H180" s="170" t="str">
        <f>D180</f>
        <v>新規_63</v>
      </c>
      <c r="I180" s="306" t="s">
        <v>649</v>
      </c>
      <c r="J180" s="171" t="s">
        <v>601</v>
      </c>
      <c r="K180" s="165"/>
      <c r="L180" s="164"/>
    </row>
    <row r="181" spans="2:12" ht="19.5">
      <c r="B181" s="152"/>
      <c r="C181" s="157"/>
      <c r="D181" s="161" t="s">
        <v>587</v>
      </c>
      <c r="E181" s="154"/>
      <c r="F181" s="300"/>
      <c r="G181" s="11" t="s">
        <v>596</v>
      </c>
      <c r="H181" s="68" t="str">
        <f>D181</f>
        <v>新規_64</v>
      </c>
      <c r="I181" s="307"/>
      <c r="J181" s="172" t="s">
        <v>601</v>
      </c>
      <c r="K181" s="165"/>
      <c r="L181" s="164"/>
    </row>
    <row r="182" spans="1:12" ht="20.25" thickBot="1">
      <c r="A182" s="146"/>
      <c r="B182" s="152"/>
      <c r="C182" s="157"/>
      <c r="D182" s="162" t="s">
        <v>588</v>
      </c>
      <c r="E182" s="163"/>
      <c r="F182" s="309"/>
      <c r="G182" s="115" t="s">
        <v>597</v>
      </c>
      <c r="H182" s="70" t="str">
        <f>D182</f>
        <v>新規_65</v>
      </c>
      <c r="I182" s="308"/>
      <c r="J182" s="173" t="s">
        <v>601</v>
      </c>
      <c r="K182" s="166"/>
      <c r="L182" s="149"/>
    </row>
    <row r="183" spans="3:12" ht="19.5">
      <c r="C183" s="148"/>
      <c r="D183" s="158"/>
      <c r="E183" s="147"/>
      <c r="F183" s="147"/>
      <c r="I183" s="148"/>
      <c r="K183" s="166"/>
      <c r="L183" s="149"/>
    </row>
  </sheetData>
  <sheetProtection/>
  <mergeCells count="128">
    <mergeCell ref="A19:A26"/>
    <mergeCell ref="A78:A87"/>
    <mergeCell ref="B101:B109"/>
    <mergeCell ref="C101:C109"/>
    <mergeCell ref="F65:F66"/>
    <mergeCell ref="B66:B67"/>
    <mergeCell ref="F97:F99"/>
    <mergeCell ref="F93:F96"/>
    <mergeCell ref="A93:A96"/>
    <mergeCell ref="F101:F109"/>
    <mergeCell ref="F136:F137"/>
    <mergeCell ref="F131:F133"/>
    <mergeCell ref="F119:F130"/>
    <mergeCell ref="F110:F111"/>
    <mergeCell ref="A110:A111"/>
    <mergeCell ref="O154:O157"/>
    <mergeCell ref="F155:F159"/>
    <mergeCell ref="F160:F163"/>
    <mergeCell ref="O158:O160"/>
    <mergeCell ref="I180:I182"/>
    <mergeCell ref="F166:F168"/>
    <mergeCell ref="F176:F179"/>
    <mergeCell ref="F169:F175"/>
    <mergeCell ref="F180:F182"/>
    <mergeCell ref="F150:F154"/>
    <mergeCell ref="O125:O130"/>
    <mergeCell ref="O131:O136"/>
    <mergeCell ref="O137:O141"/>
    <mergeCell ref="O142:O143"/>
    <mergeCell ref="O145:O146"/>
    <mergeCell ref="F134:F135"/>
    <mergeCell ref="F138:F149"/>
    <mergeCell ref="O147:O153"/>
    <mergeCell ref="O107:O124"/>
    <mergeCell ref="C85:C86"/>
    <mergeCell ref="G110:G111"/>
    <mergeCell ref="I110:I111"/>
    <mergeCell ref="A113:A114"/>
    <mergeCell ref="F117:F118"/>
    <mergeCell ref="O88:O106"/>
    <mergeCell ref="F90:F92"/>
    <mergeCell ref="G90:G92"/>
    <mergeCell ref="I90:I92"/>
    <mergeCell ref="O80:O81"/>
    <mergeCell ref="G93:G95"/>
    <mergeCell ref="I93:I95"/>
    <mergeCell ref="A97:A109"/>
    <mergeCell ref="A90:A92"/>
    <mergeCell ref="G80:G81"/>
    <mergeCell ref="O82:O87"/>
    <mergeCell ref="B82:B83"/>
    <mergeCell ref="C82:C83"/>
    <mergeCell ref="F83:F84"/>
    <mergeCell ref="O71:O74"/>
    <mergeCell ref="A72:A74"/>
    <mergeCell ref="O75:O79"/>
    <mergeCell ref="A76:A77"/>
    <mergeCell ref="C78:C79"/>
    <mergeCell ref="O51:O70"/>
    <mergeCell ref="A51:A52"/>
    <mergeCell ref="F51:F52"/>
    <mergeCell ref="F80:F82"/>
    <mergeCell ref="F58:F60"/>
    <mergeCell ref="G58:G59"/>
    <mergeCell ref="I58:I59"/>
    <mergeCell ref="B59:B60"/>
    <mergeCell ref="C59:C60"/>
    <mergeCell ref="B62:B63"/>
    <mergeCell ref="C62:C63"/>
    <mergeCell ref="F62:F63"/>
    <mergeCell ref="I80:I81"/>
    <mergeCell ref="G51:G52"/>
    <mergeCell ref="I51:I52"/>
    <mergeCell ref="A53:A56"/>
    <mergeCell ref="F53:F54"/>
    <mergeCell ref="F56:F57"/>
    <mergeCell ref="G56:G57"/>
    <mergeCell ref="A57:A67"/>
    <mergeCell ref="C66:C67"/>
    <mergeCell ref="F67:F71"/>
    <mergeCell ref="A68:A71"/>
    <mergeCell ref="C43:C44"/>
    <mergeCell ref="B45:B47"/>
    <mergeCell ref="C45:C47"/>
    <mergeCell ref="O45:O50"/>
    <mergeCell ref="A48:A50"/>
    <mergeCell ref="B48:B49"/>
    <mergeCell ref="C48:C49"/>
    <mergeCell ref="C34:C35"/>
    <mergeCell ref="F36:F37"/>
    <mergeCell ref="A38:A39"/>
    <mergeCell ref="O39:O40"/>
    <mergeCell ref="A40:A47"/>
    <mergeCell ref="F40:F47"/>
    <mergeCell ref="B41:B42"/>
    <mergeCell ref="C41:C42"/>
    <mergeCell ref="O41:O44"/>
    <mergeCell ref="B43:B44"/>
    <mergeCell ref="A27:A30"/>
    <mergeCell ref="F27:F30"/>
    <mergeCell ref="G27:G30"/>
    <mergeCell ref="I27:I30"/>
    <mergeCell ref="O28:O38"/>
    <mergeCell ref="A31:A37"/>
    <mergeCell ref="F31:F35"/>
    <mergeCell ref="B32:B33"/>
    <mergeCell ref="C32:C33"/>
    <mergeCell ref="B34:B35"/>
    <mergeCell ref="O19:O20"/>
    <mergeCell ref="O21:O26"/>
    <mergeCell ref="B22:B24"/>
    <mergeCell ref="C22:C24"/>
    <mergeCell ref="B25:B26"/>
    <mergeCell ref="C25:C26"/>
    <mergeCell ref="O11:P11"/>
    <mergeCell ref="Q11:Q12"/>
    <mergeCell ref="A13:A18"/>
    <mergeCell ref="B13:B16"/>
    <mergeCell ref="C13:C16"/>
    <mergeCell ref="F13:F15"/>
    <mergeCell ref="O13:O18"/>
    <mergeCell ref="F17:F18"/>
    <mergeCell ref="A2:G2"/>
    <mergeCell ref="A11:C11"/>
    <mergeCell ref="D11:D12"/>
    <mergeCell ref="F11:J11"/>
    <mergeCell ref="M11:M12"/>
    <mergeCell ref="N11:N12"/>
  </mergeCells>
  <conditionalFormatting sqref="Q13:Q160">
    <cfRule type="cellIs" priority="7" dxfId="2" operator="equal" stopIfTrue="1">
      <formula>"規制"</formula>
    </cfRule>
  </conditionalFormatting>
  <conditionalFormatting sqref="I13:I31 I34:I55 I58:I76 I90:I116 I78:I80 I82:I88">
    <cfRule type="containsText" priority="5" dxfId="2" operator="containsText" stopIfTrue="1" text="規制">
      <formula>NOT(ISERROR(SEARCH("規制",I13)))</formula>
    </cfRule>
  </conditionalFormatting>
  <dataValidations count="1">
    <dataValidation type="list" allowBlank="1" showInputMessage="1" showErrorMessage="1" sqref="C45 C80:C82 C25:C43 C48:C78 C84:C85 C87:C116 C13:C22 I180">
      <formula1>"許可,オーバーライド,書き込み規制,規制"</formula1>
    </dataValidation>
  </dataValidations>
  <printOptions/>
  <pageMargins left="0.7" right="0.7" top="0.75" bottom="0.75" header="0.3" footer="0.3"/>
  <pageSetup horizontalDpi="600" verticalDpi="600" orientation="portrait" paperSize="9" r:id="rId1"/>
  <ignoredErrors>
    <ignoredError sqref="R59:R60 R58 I23 R66:R67 R100 R103 R111 R117 R124 R130 R134 R138" formula="1"/>
  </ignoredErrors>
</worksheet>
</file>

<file path=xl/worksheets/sheet2.xml><?xml version="1.0" encoding="utf-8"?>
<worksheet xmlns="http://schemas.openxmlformats.org/spreadsheetml/2006/main" xmlns:r="http://schemas.openxmlformats.org/officeDocument/2006/relationships">
  <dimension ref="A1:D10"/>
  <sheetViews>
    <sheetView showGridLines="0" tabSelected="1" zoomScalePageLayoutView="0" workbookViewId="0" topLeftCell="A1">
      <selection activeCell="B4" sqref="B4"/>
    </sheetView>
  </sheetViews>
  <sheetFormatPr defaultColWidth="9.00390625" defaultRowHeight="13.5"/>
  <cols>
    <col min="2" max="2" width="14.75390625" style="0" customWidth="1"/>
    <col min="3" max="3" width="42.25390625" style="0" bestFit="1" customWidth="1"/>
  </cols>
  <sheetData>
    <row r="1" ht="13.5">
      <c r="A1" t="s">
        <v>578</v>
      </c>
    </row>
    <row r="2" spans="2:3" ht="13.5">
      <c r="B2" s="314">
        <v>42621</v>
      </c>
      <c r="C2" s="79" t="s">
        <v>579</v>
      </c>
    </row>
    <row r="3" spans="2:3" ht="13.5">
      <c r="B3" s="314">
        <v>42752</v>
      </c>
      <c r="C3" s="183" t="s">
        <v>657</v>
      </c>
    </row>
    <row r="4" spans="2:4" ht="13.5">
      <c r="B4" s="314">
        <v>43069</v>
      </c>
      <c r="C4" s="182" t="s">
        <v>661</v>
      </c>
      <c r="D4" t="s">
        <v>662</v>
      </c>
    </row>
    <row r="6" ht="13.5">
      <c r="B6" s="78"/>
    </row>
    <row r="7" ht="13.5">
      <c r="B7" s="78"/>
    </row>
    <row r="8" ht="13.5">
      <c r="B8" s="78"/>
    </row>
    <row r="9" ht="13.5">
      <c r="B9" s="78"/>
    </row>
    <row r="10" ht="13.5">
      <c r="B10" s="7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2016-09-09T02:28:04Z</dcterms:created>
  <dcterms:modified xsi:type="dcterms:W3CDTF">2017-11-30T02:01:33Z</dcterms:modified>
  <cp:category/>
  <cp:version/>
  <cp:contentType/>
  <cp:contentStatus/>
</cp:coreProperties>
</file>